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EP 2019 Final Self-Study Submitted 7.11.18\Evidence Packet 2Candidate Recruitment and Completion\"/>
    </mc:Choice>
  </mc:AlternateContent>
  <bookViews>
    <workbookView xWindow="0" yWindow="1010" windowWidth="28800" windowHeight="10870" firstSheet="5" activeTab="5"/>
  </bookViews>
  <sheets>
    <sheet name="2018 grads" sheetId="1" r:id="rId1"/>
    <sheet name="18 Grads by Major" sheetId="4" r:id="rId2"/>
    <sheet name="18 Grads Averages" sheetId="5" r:id="rId3"/>
    <sheet name="2019 grads" sheetId="2" r:id="rId4"/>
    <sheet name="19 Grads by Major" sheetId="8" r:id="rId5"/>
    <sheet name="19 Grads Averages" sheetId="9" r:id="rId6"/>
    <sheet name="2020 grads" sheetId="3" r:id="rId7"/>
    <sheet name="20 Grads by Major" sheetId="6" r:id="rId8"/>
    <sheet name="20 Grads Averages" sheetId="7" r:id="rId9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8" l="1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D77" i="6"/>
  <c r="D76" i="6"/>
  <c r="D75" i="6"/>
  <c r="D74" i="6"/>
  <c r="D73" i="6"/>
  <c r="D72" i="6"/>
  <c r="D71" i="6"/>
  <c r="D70" i="6"/>
  <c r="D69" i="6"/>
  <c r="D68" i="6"/>
  <c r="D67" i="6"/>
  <c r="E64" i="6"/>
  <c r="E63" i="6"/>
  <c r="E62" i="6"/>
  <c r="E61" i="6"/>
  <c r="E60" i="6"/>
  <c r="E59" i="6"/>
  <c r="E58" i="6"/>
  <c r="E57" i="6"/>
  <c r="E56" i="6"/>
  <c r="E55" i="6"/>
  <c r="E54" i="6"/>
  <c r="D51" i="6"/>
  <c r="D50" i="6"/>
  <c r="D49" i="6"/>
  <c r="D48" i="6"/>
  <c r="D47" i="6"/>
  <c r="D46" i="6"/>
  <c r="D45" i="6"/>
  <c r="D44" i="6"/>
  <c r="D43" i="6"/>
  <c r="D42" i="6"/>
  <c r="D41" i="6"/>
  <c r="E38" i="6"/>
  <c r="E37" i="6"/>
  <c r="E36" i="6"/>
  <c r="E35" i="6"/>
  <c r="E34" i="6"/>
  <c r="E33" i="6"/>
  <c r="E32" i="6"/>
  <c r="E31" i="6"/>
  <c r="E30" i="6"/>
  <c r="E29" i="6"/>
  <c r="E28" i="6"/>
  <c r="D25" i="6"/>
  <c r="D24" i="6"/>
  <c r="D23" i="6"/>
  <c r="D22" i="6"/>
  <c r="D21" i="6"/>
  <c r="D20" i="6"/>
  <c r="D19" i="6"/>
  <c r="D18" i="6"/>
  <c r="D17" i="6"/>
  <c r="D16" i="6"/>
  <c r="D15" i="6"/>
  <c r="J12" i="6"/>
  <c r="J11" i="6"/>
  <c r="J10" i="6"/>
  <c r="J9" i="6"/>
  <c r="J8" i="6"/>
  <c r="J7" i="6"/>
  <c r="J6" i="6"/>
  <c r="J5" i="6"/>
  <c r="J4" i="6"/>
  <c r="J3" i="6"/>
  <c r="J2" i="6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T12" i="3"/>
  <c r="T11" i="3"/>
  <c r="T10" i="3"/>
  <c r="T9" i="3"/>
  <c r="T8" i="3"/>
  <c r="T7" i="3"/>
  <c r="T6" i="3"/>
  <c r="T5" i="3"/>
  <c r="T4" i="3"/>
  <c r="T3" i="3"/>
  <c r="T2" i="3"/>
  <c r="D28" i="2"/>
  <c r="D29" i="2"/>
  <c r="D30" i="2"/>
  <c r="D31" i="2"/>
  <c r="D32" i="2"/>
  <c r="D33" i="2"/>
  <c r="D34" i="2"/>
  <c r="D35" i="2"/>
  <c r="D36" i="2"/>
  <c r="D37" i="2"/>
  <c r="D38" i="2"/>
  <c r="D39" i="2"/>
  <c r="C39" i="2"/>
  <c r="B39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5" i="2"/>
</calcChain>
</file>

<file path=xl/sharedStrings.xml><?xml version="1.0" encoding="utf-8"?>
<sst xmlns="http://schemas.openxmlformats.org/spreadsheetml/2006/main" count="608" uniqueCount="42">
  <si>
    <t>Average</t>
  </si>
  <si>
    <t>InTASC 5</t>
  </si>
  <si>
    <t>InTASC 7</t>
  </si>
  <si>
    <t>NBPTS 1</t>
  </si>
  <si>
    <t>NBPTS 2</t>
  </si>
  <si>
    <t>InTASC 1</t>
  </si>
  <si>
    <t>InTASC 2</t>
  </si>
  <si>
    <t>NBPTS 4</t>
  </si>
  <si>
    <t>InTASC 3</t>
  </si>
  <si>
    <t>NBPTS 3</t>
  </si>
  <si>
    <t>InTASC 9</t>
  </si>
  <si>
    <t>NBPTS 5</t>
  </si>
  <si>
    <t>InTASC 6</t>
  </si>
  <si>
    <t>InTASC 8</t>
  </si>
  <si>
    <t>CAEP 1.5</t>
  </si>
  <si>
    <t xml:space="preserve">Elementary Education </t>
  </si>
  <si>
    <t>Physical Education</t>
  </si>
  <si>
    <t>Modern Lang</t>
  </si>
  <si>
    <t>History</t>
  </si>
  <si>
    <t>English/LA</t>
  </si>
  <si>
    <t>Mild Intervention</t>
  </si>
  <si>
    <t>High Ability</t>
  </si>
  <si>
    <t>Health</t>
  </si>
  <si>
    <t>El Ed</t>
  </si>
  <si>
    <t>PE</t>
  </si>
  <si>
    <t>Eng/LA</t>
  </si>
  <si>
    <t>MI</t>
  </si>
  <si>
    <t>HA</t>
  </si>
  <si>
    <t>Total (out of 92)</t>
  </si>
  <si>
    <t>17*</t>
  </si>
  <si>
    <t>18*</t>
  </si>
  <si>
    <t>InTASC 4</t>
  </si>
  <si>
    <t>InTASC 10</t>
  </si>
  <si>
    <t>Oral and Written Communication</t>
  </si>
  <si>
    <t>Overall Recommendation</t>
  </si>
  <si>
    <t>Total (out of 44)</t>
  </si>
  <si>
    <t>*Two students admitted after changing the rubric but are 2019 grads</t>
  </si>
  <si>
    <t>Elementary Education</t>
  </si>
  <si>
    <t>English/Lang Arts</t>
  </si>
  <si>
    <t>ELL</t>
  </si>
  <si>
    <t>Instrumental Music</t>
  </si>
  <si>
    <t>Inst.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</si>
</sst>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</a:t>
            </a:r>
            <a:r>
              <a:rPr lang="en-US" baseline="0"/>
              <a:t> Standard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'2018 grads'!$R$1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grads'!$R$2:$R$24</c:f>
              <c:numCache>
                <c:formatCode>0.00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3.25</c:v>
                </c:pt>
                <c:pt idx="9">
                  <c:v>3.4375</c:v>
                </c:pt>
                <c:pt idx="10">
                  <c:v>3.4375</c:v>
                </c:pt>
                <c:pt idx="11">
                  <c:v>3.4375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3.21875</c:v>
                </c:pt>
                <c:pt idx="16">
                  <c:v>3.21875</c:v>
                </c:pt>
                <c:pt idx="17">
                  <c:v>3.21875</c:v>
                </c:pt>
                <c:pt idx="18">
                  <c:v>3.15625</c:v>
                </c:pt>
                <c:pt idx="19">
                  <c:v>3.15625</c:v>
                </c:pt>
                <c:pt idx="20">
                  <c:v>3.15625</c:v>
                </c:pt>
                <c:pt idx="21">
                  <c:v>3.1875</c:v>
                </c:pt>
                <c:pt idx="22">
                  <c:v>3.1875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FE8-83B7-51197B15CF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826616"/>
        <c:axId val="110822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 grads'!$B$1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'2018 grads'!$B$2:$B$24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EB6-4FE8-83B7-51197B15CF6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grads'!$C$1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grads'!$C$2:$C$24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2.5</c:v>
                      </c:pt>
                      <c:pt idx="1">
                        <c:v>2.5</c:v>
                      </c:pt>
                      <c:pt idx="2">
                        <c:v>2.5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2.5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2.5</c:v>
                      </c:pt>
                      <c:pt idx="13">
                        <c:v>2.5</c:v>
                      </c:pt>
                      <c:pt idx="14">
                        <c:v>2.5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2.5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EB6-4FE8-83B7-51197B15CF6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grads'!$D$1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grads'!$D$2:$D$24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EB6-4FE8-83B7-51197B15CF6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grads'!$E$1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grads'!$E$2:$E$24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1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2.5</c:v>
                      </c:pt>
                      <c:pt idx="13">
                        <c:v>2.5</c:v>
                      </c:pt>
                      <c:pt idx="14">
                        <c:v>2.5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EB6-4FE8-83B7-51197B15CF6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grads'!$F$1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grads'!$F$2:$F$24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EB6-4FE8-83B7-51197B15CF6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grads'!$G$1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grads'!$G$2:$G$24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3.5</c:v>
                      </c:pt>
                      <c:pt idx="1">
                        <c:v>3.5</c:v>
                      </c:pt>
                      <c:pt idx="2">
                        <c:v>3.5</c:v>
                      </c:pt>
                      <c:pt idx="3">
                        <c:v>3.5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3.5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3.5</c:v>
                      </c:pt>
                      <c:pt idx="19">
                        <c:v>3.5</c:v>
                      </c:pt>
                      <c:pt idx="20">
                        <c:v>3.5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EB6-4FE8-83B7-51197B15CF6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grads'!$H$1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grads'!$H$2:$H$24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EB6-4FE8-83B7-51197B15CF6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grads'!$I$1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grads'!$I$2:$I$24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EB6-4FE8-83B7-51197B15CF6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grads'!$J$1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grads'!$J$2:$J$24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EB6-4FE8-83B7-51197B15CF6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grads'!$K$1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grads'!$K$2:$K$24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4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4</c:v>
                      </c:pt>
                      <c:pt idx="21">
                        <c:v>4</c:v>
                      </c:pt>
                      <c:pt idx="22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EB6-4FE8-83B7-51197B15CF6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grads'!$L$1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grads'!$L$2:$L$24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EB6-4FE8-83B7-51197B15CF6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grads'!$M$1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grads'!$M$2:$M$24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4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EB6-4FE8-83B7-51197B15CF6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grads'!$N$1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grads'!$N$2:$N$24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4</c:v>
                      </c:pt>
                      <c:pt idx="22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EB6-4FE8-83B7-51197B15CF6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grads'!$O$1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grads'!$O$2:$O$24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B6-4FE8-83B7-51197B15CF6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grads'!$P$1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 grads'!$P$2:$P$24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3.5</c:v>
                      </c:pt>
                      <c:pt idx="16">
                        <c:v>3.5</c:v>
                      </c:pt>
                      <c:pt idx="17">
                        <c:v>3.5</c:v>
                      </c:pt>
                      <c:pt idx="18">
                        <c:v>3.5</c:v>
                      </c:pt>
                      <c:pt idx="19">
                        <c:v>3.5</c:v>
                      </c:pt>
                      <c:pt idx="20">
                        <c:v>3.5</c:v>
                      </c:pt>
                      <c:pt idx="21">
                        <c:v>4</c:v>
                      </c:pt>
                      <c:pt idx="22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EB6-4FE8-83B7-51197B15CF62}"/>
                  </c:ext>
                </c:extLst>
              </c15:ser>
            </c15:filteredBarSeries>
          </c:ext>
        </c:extLst>
      </c:barChart>
      <c:catAx>
        <c:axId val="11082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2520"/>
        <c:crosses val="autoZero"/>
        <c:auto val="1"/>
        <c:lblAlgn val="ctr"/>
        <c:lblOffset val="100"/>
        <c:noMultiLvlLbl val="0"/>
      </c:catAx>
      <c:valAx>
        <c:axId val="1108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Major'!$A$178:$A$200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Major'!$B$178:$B$200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F-4087-9E2E-0818E0F968A3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Major'!$A$178:$A$200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Major'!$C$178:$C$200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F-4087-9E2E-0818E0F968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936776"/>
        <c:axId val="240937168"/>
      </c:barChart>
      <c:catAx>
        <c:axId val="24093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7168"/>
        <c:crosses val="autoZero"/>
        <c:auto val="1"/>
        <c:lblAlgn val="ctr"/>
        <c:lblOffset val="100"/>
        <c:noMultiLvlLbl val="0"/>
      </c:catAx>
      <c:valAx>
        <c:axId val="24093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Grads Averages'!$B$1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Averages'!$B$2:$B$24</c:f>
              <c:numCache>
                <c:formatCode>0.00</c:formatCode>
                <c:ptCount val="23"/>
                <c:pt idx="0">
                  <c:v>2.625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2.625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3.25</c:v>
                </c:pt>
                <c:pt idx="16">
                  <c:v>3.25</c:v>
                </c:pt>
                <c:pt idx="17">
                  <c:v>3.25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2-4E3D-97FC-21D1E1598C7B}"/>
            </c:ext>
          </c:extLst>
        </c:ser>
        <c:ser>
          <c:idx val="1"/>
          <c:order val="1"/>
          <c:tx>
            <c:strRef>
              <c:f>'18 Grads Averages'!$C$1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Averages'!$C$2:$C$24</c:f>
              <c:numCache>
                <c:formatCode>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3.2</c:v>
                </c:pt>
                <c:pt idx="2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2-4E3D-97FC-21D1E1598C7B}"/>
            </c:ext>
          </c:extLst>
        </c:ser>
        <c:ser>
          <c:idx val="2"/>
          <c:order val="2"/>
          <c:tx>
            <c:strRef>
              <c:f>'18 Grads Averages'!$D$1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Averages'!$D$2:$D$24</c:f>
              <c:numCache>
                <c:formatCode>General</c:formatCode>
                <c:ptCount val="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2-4E3D-97FC-21D1E1598C7B}"/>
            </c:ext>
          </c:extLst>
        </c:ser>
        <c:ser>
          <c:idx val="3"/>
          <c:order val="3"/>
          <c:tx>
            <c:strRef>
              <c:f>'18 Grads Averages'!$E$1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Averages'!$E$2:$E$24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3.2</c:v>
                </c:pt>
                <c:pt idx="2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2-4E3D-97FC-21D1E1598C7B}"/>
            </c:ext>
          </c:extLst>
        </c:ser>
        <c:ser>
          <c:idx val="4"/>
          <c:order val="4"/>
          <c:tx>
            <c:strRef>
              <c:f>'18 Grads Averages'!$F$1</c:f>
              <c:strCache>
                <c:ptCount val="1"/>
                <c:pt idx="0">
                  <c:v>Eng/LA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Averages'!$F$2:$F$24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22-4E3D-97FC-21D1E1598C7B}"/>
            </c:ext>
          </c:extLst>
        </c:ser>
        <c:ser>
          <c:idx val="5"/>
          <c:order val="5"/>
          <c:tx>
            <c:strRef>
              <c:f>'18 Grads Averages'!$G$1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Averages'!$G$2:$G$24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22-4E3D-97FC-21D1E1598C7B}"/>
            </c:ext>
          </c:extLst>
        </c:ser>
        <c:ser>
          <c:idx val="6"/>
          <c:order val="6"/>
          <c:tx>
            <c:strRef>
              <c:f>'18 Grads Averages'!$H$1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Averages'!$H$2:$H$24</c:f>
              <c:numCache>
                <c:formatCode>General</c:formatCode>
                <c:ptCount val="23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1.75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22-4E3D-97FC-21D1E1598C7B}"/>
            </c:ext>
          </c:extLst>
        </c:ser>
        <c:ser>
          <c:idx val="7"/>
          <c:order val="7"/>
          <c:tx>
            <c:strRef>
              <c:f>'18 Grads Averages'!$I$1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Averages'!$I$2:$I$24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22-4E3D-97FC-21D1E1598C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937952"/>
        <c:axId val="147752920"/>
      </c:barChart>
      <c:catAx>
        <c:axId val="24093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2920"/>
        <c:crosses val="autoZero"/>
        <c:auto val="1"/>
        <c:lblAlgn val="ctr"/>
        <c:lblOffset val="100"/>
        <c:noMultiLvlLbl val="0"/>
      </c:catAx>
      <c:valAx>
        <c:axId val="14775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</a:t>
            </a:r>
            <a:r>
              <a:rPr lang="en-US" baseline="0"/>
              <a:t> by Standard (chart 1)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grads'!$B$1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grads'!$B$2:$B$24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000-8D4A-917793CB5C64}"/>
            </c:ext>
          </c:extLst>
        </c:ser>
        <c:ser>
          <c:idx val="1"/>
          <c:order val="1"/>
          <c:tx>
            <c:strRef>
              <c:f>'2019 grads'!$C$1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grads'!$C$2:$C$24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C-4000-8D4A-917793CB5C64}"/>
            </c:ext>
          </c:extLst>
        </c:ser>
        <c:ser>
          <c:idx val="2"/>
          <c:order val="2"/>
          <c:tx>
            <c:strRef>
              <c:f>'2019 grads'!$D$1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grads'!$D$2:$D$24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C-4000-8D4A-917793CB5C64}"/>
            </c:ext>
          </c:extLst>
        </c:ser>
        <c:ser>
          <c:idx val="3"/>
          <c:order val="3"/>
          <c:tx>
            <c:strRef>
              <c:f>'2019 grads'!$E$1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grads'!$E$2:$E$24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C-4000-8D4A-917793CB5C64}"/>
            </c:ext>
          </c:extLst>
        </c:ser>
        <c:ser>
          <c:idx val="4"/>
          <c:order val="4"/>
          <c:tx>
            <c:strRef>
              <c:f>'2019 grads'!$F$1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grads'!$F$2:$F$24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C-4000-8D4A-917793CB5C64}"/>
            </c:ext>
          </c:extLst>
        </c:ser>
        <c:ser>
          <c:idx val="5"/>
          <c:order val="5"/>
          <c:tx>
            <c:strRef>
              <c:f>'2019 grads'!$G$1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grads'!$G$2:$G$24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C-4000-8D4A-917793CB5C64}"/>
            </c:ext>
          </c:extLst>
        </c:ser>
        <c:ser>
          <c:idx val="6"/>
          <c:order val="6"/>
          <c:tx>
            <c:strRef>
              <c:f>'2019 grads'!$H$1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grads'!$H$2:$H$24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8C-4000-8D4A-917793CB5C64}"/>
            </c:ext>
          </c:extLst>
        </c:ser>
        <c:ser>
          <c:idx val="7"/>
          <c:order val="7"/>
          <c:tx>
            <c:strRef>
              <c:f>'2019 grads'!$I$1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grads'!$I$2:$I$24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8C-4000-8D4A-917793CB5C64}"/>
            </c:ext>
          </c:extLst>
        </c:ser>
        <c:ser>
          <c:idx val="8"/>
          <c:order val="8"/>
          <c:tx>
            <c:strRef>
              <c:f>'2019 grads'!$J$1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grads'!$J$2:$J$24</c:f>
              <c:numCache>
                <c:formatCode>General</c:formatCode>
                <c:ptCount val="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000-8D4A-917793CB5C64}"/>
            </c:ext>
          </c:extLst>
        </c:ser>
        <c:ser>
          <c:idx val="9"/>
          <c:order val="9"/>
          <c:tx>
            <c:strRef>
              <c:f>'2019 grads'!$K$1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grads'!$K$2:$K$24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000-8D4A-917793CB5C64}"/>
            </c:ext>
          </c:extLst>
        </c:ser>
        <c:ser>
          <c:idx val="10"/>
          <c:order val="10"/>
          <c:tx>
            <c:strRef>
              <c:f>'2019 grads'!$L$1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grads'!$L$2:$L$24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000-8D4A-917793CB5C64}"/>
            </c:ext>
          </c:extLst>
        </c:ser>
        <c:ser>
          <c:idx val="11"/>
          <c:order val="11"/>
          <c:tx>
            <c:strRef>
              <c:f>'2019 grads'!$M$1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grads'!$M$2:$M$24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8C-4000-8D4A-917793CB5C64}"/>
            </c:ext>
          </c:extLst>
        </c:ser>
        <c:ser>
          <c:idx val="12"/>
          <c:order val="12"/>
          <c:tx>
            <c:strRef>
              <c:f>'2019 grads'!$N$1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grads'!$N$2:$N$24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8C-4000-8D4A-917793CB5C64}"/>
            </c:ext>
          </c:extLst>
        </c:ser>
        <c:ser>
          <c:idx val="13"/>
          <c:order val="13"/>
          <c:tx>
            <c:strRef>
              <c:f>'2019 grads'!$O$1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grads'!$O$2:$O$24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8C-4000-8D4A-917793CB5C64}"/>
            </c:ext>
          </c:extLst>
        </c:ser>
        <c:ser>
          <c:idx val="14"/>
          <c:order val="14"/>
          <c:tx>
            <c:strRef>
              <c:f>'19 Grads by Major'!$B$51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Major'!$B$52:$B$74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8C-4000-8D4A-917793CB5C64}"/>
            </c:ext>
          </c:extLst>
        </c:ser>
        <c:ser>
          <c:idx val="15"/>
          <c:order val="15"/>
          <c:tx>
            <c:strRef>
              <c:f>'2019 grads'!$Q$1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grads'!$Q$2:$Q$24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8C-4000-8D4A-917793CB5C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751744"/>
        <c:axId val="241762192"/>
      </c:barChart>
      <c:catAx>
        <c:axId val="1477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2192"/>
        <c:crosses val="autoZero"/>
        <c:auto val="1"/>
        <c:lblAlgn val="ctr"/>
        <c:lblOffset val="100"/>
        <c:noMultiLvlLbl val="0"/>
      </c:catAx>
      <c:valAx>
        <c:axId val="2417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 (chart</a:t>
            </a:r>
            <a:r>
              <a:rPr lang="en-US" baseline="0"/>
              <a:t> 2)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grads'!$B$27</c:f>
              <c:strCache>
                <c:ptCount val="1"/>
                <c:pt idx="0">
                  <c:v>17*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grads'!$A$28:$A$39</c:f>
              <c:strCache>
                <c:ptCount val="12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  <c:pt idx="11">
                  <c:v>Total (out of 44)</c:v>
                </c:pt>
              </c:strCache>
            </c:strRef>
          </c:cat>
          <c:val>
            <c:numRef>
              <c:f>'2019 grads'!$B$28:$B$39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E-4DB6-94C3-677B6757A308}"/>
            </c:ext>
          </c:extLst>
        </c:ser>
        <c:ser>
          <c:idx val="1"/>
          <c:order val="1"/>
          <c:tx>
            <c:strRef>
              <c:f>'2019 grads'!$C$27</c:f>
              <c:strCache>
                <c:ptCount val="1"/>
                <c:pt idx="0">
                  <c:v>18*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grads'!$A$28:$A$39</c:f>
              <c:strCache>
                <c:ptCount val="12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  <c:pt idx="11">
                  <c:v>Total (out of 44)</c:v>
                </c:pt>
              </c:strCache>
            </c:strRef>
          </c:cat>
          <c:val>
            <c:numRef>
              <c:f>'2019 grads'!$C$28:$C$39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E-4DB6-94C3-677B6757A3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762976"/>
        <c:axId val="24176336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'2019 grads'!$D$27</c15:sqref>
                        </c15:formulaRef>
                      </c:ext>
                    </c:extLst>
                    <c:strCache>
                      <c:ptCount val="1"/>
                      <c:pt idx="0">
                        <c:v>Average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 grads'!$A$28:$A$39</c15:sqref>
                        </c15:formulaRef>
                      </c:ext>
                    </c:extLst>
                    <c:strCache>
                      <c:ptCount val="12"/>
                      <c:pt idx="0">
                        <c:v>InTASC 4</c:v>
                      </c:pt>
                      <c:pt idx="1">
                        <c:v>InTASC 5</c:v>
                      </c:pt>
                      <c:pt idx="2">
                        <c:v>InTASC 9</c:v>
                      </c:pt>
                      <c:pt idx="3">
                        <c:v>InTASC 9</c:v>
                      </c:pt>
                      <c:pt idx="4">
                        <c:v>InTASC 10</c:v>
                      </c:pt>
                      <c:pt idx="5">
                        <c:v>InTASC 5</c:v>
                      </c:pt>
                      <c:pt idx="6">
                        <c:v>InTASC 5</c:v>
                      </c:pt>
                      <c:pt idx="7">
                        <c:v>InTASC 10</c:v>
                      </c:pt>
                      <c:pt idx="8">
                        <c:v>InTASC 10</c:v>
                      </c:pt>
                      <c:pt idx="9">
                        <c:v>Oral and Written Communication</c:v>
                      </c:pt>
                      <c:pt idx="10">
                        <c:v>Overall Recommendation</c:v>
                      </c:pt>
                      <c:pt idx="11">
                        <c:v>Total (out of 44)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 grads'!$D$28:$D$39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2.5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3.5</c:v>
                      </c:pt>
                      <c:pt idx="4">
                        <c:v>3.5</c:v>
                      </c:pt>
                      <c:pt idx="5">
                        <c:v>3.5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EE-4DB6-94C3-677B6757A308}"/>
                  </c:ext>
                </c:extLst>
              </c15:ser>
            </c15:filteredBarSeries>
          </c:ext>
        </c:extLst>
      </c:barChart>
      <c:catAx>
        <c:axId val="2417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3368"/>
        <c:crosses val="autoZero"/>
        <c:auto val="1"/>
        <c:lblAlgn val="ctr"/>
        <c:lblOffset val="100"/>
        <c:noMultiLvlLbl val="0"/>
      </c:catAx>
      <c:valAx>
        <c:axId val="24176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</a:t>
            </a:r>
            <a:r>
              <a:rPr lang="en-US" baseline="0"/>
              <a:t> Standard (chart 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6"/>
          <c:order val="16"/>
          <c:tx>
            <c:strRef>
              <c:f>'2019 grads'!$R$1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'2019 grads'!$R$2:$R$24</c:f>
              <c:numCache>
                <c:formatCode>0.00</c:formatCode>
                <c:ptCount val="23"/>
                <c:pt idx="0" formatCode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2.96875</c:v>
                </c:pt>
                <c:pt idx="4">
                  <c:v>3.0625</c:v>
                </c:pt>
                <c:pt idx="5">
                  <c:v>3.0625</c:v>
                </c:pt>
                <c:pt idx="6">
                  <c:v>3.03125</c:v>
                </c:pt>
                <c:pt idx="7">
                  <c:v>3.09375</c:v>
                </c:pt>
                <c:pt idx="8">
                  <c:v>3.15625</c:v>
                </c:pt>
                <c:pt idx="9">
                  <c:v>3.296875</c:v>
                </c:pt>
                <c:pt idx="10">
                  <c:v>3.296875</c:v>
                </c:pt>
                <c:pt idx="11">
                  <c:v>3.296875</c:v>
                </c:pt>
                <c:pt idx="12">
                  <c:v>3.34375</c:v>
                </c:pt>
                <c:pt idx="13">
                  <c:v>3.25</c:v>
                </c:pt>
                <c:pt idx="14">
                  <c:v>3.25</c:v>
                </c:pt>
                <c:pt idx="15">
                  <c:v>2.96875</c:v>
                </c:pt>
                <c:pt idx="16">
                  <c:v>2.96875</c:v>
                </c:pt>
                <c:pt idx="17">
                  <c:v>2.96875</c:v>
                </c:pt>
                <c:pt idx="18">
                  <c:v>2.96875</c:v>
                </c:pt>
                <c:pt idx="19">
                  <c:v>2.9375</c:v>
                </c:pt>
                <c:pt idx="20">
                  <c:v>2.9375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8-4B1F-B6E5-774BEFEB7B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751352"/>
        <c:axId val="241764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 grads'!$B$1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 grads'!$B$2:$B$24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2.5</c:v>
                      </c:pt>
                      <c:pt idx="10">
                        <c:v>2.5</c:v>
                      </c:pt>
                      <c:pt idx="11">
                        <c:v>2.5</c:v>
                      </c:pt>
                      <c:pt idx="12">
                        <c:v>3.5</c:v>
                      </c:pt>
                      <c:pt idx="13">
                        <c:v>3.5</c:v>
                      </c:pt>
                      <c:pt idx="14">
                        <c:v>3.5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48-4B1F-B6E5-774BEFEB7BF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grads'!$C$1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grads'!$C$2:$C$24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248-4B1F-B6E5-774BEFEB7BF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grads'!$D$1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grads'!$D$2:$D$24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2.5</c:v>
                      </c:pt>
                      <c:pt idx="1">
                        <c:v>2.5</c:v>
                      </c:pt>
                      <c:pt idx="2">
                        <c:v>2.5</c:v>
                      </c:pt>
                      <c:pt idx="3">
                        <c:v>2.5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2.5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2.5</c:v>
                      </c:pt>
                      <c:pt idx="13">
                        <c:v>2.5</c:v>
                      </c:pt>
                      <c:pt idx="14">
                        <c:v>2.5</c:v>
                      </c:pt>
                      <c:pt idx="15">
                        <c:v>2.5</c:v>
                      </c:pt>
                      <c:pt idx="16">
                        <c:v>2.5</c:v>
                      </c:pt>
                      <c:pt idx="17">
                        <c:v>2.5</c:v>
                      </c:pt>
                      <c:pt idx="18">
                        <c:v>2.5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48-4B1F-B6E5-774BEFEB7BF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grads'!$E$1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grads'!$E$2:$E$24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3.5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2.5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48-4B1F-B6E5-774BEFEB7BF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grads'!$F$1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grads'!$F$2:$F$24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3.5</c:v>
                      </c:pt>
                      <c:pt idx="9">
                        <c:v>2.25</c:v>
                      </c:pt>
                      <c:pt idx="10">
                        <c:v>2.25</c:v>
                      </c:pt>
                      <c:pt idx="11">
                        <c:v>2.25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2.5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48-4B1F-B6E5-774BEFEB7BF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grads'!$G$1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grads'!$G$2:$G$24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3.5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48-4B1F-B6E5-774BEFEB7BF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grads'!$H$1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grads'!$H$2:$H$24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2.5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3.5</c:v>
                      </c:pt>
                      <c:pt idx="19">
                        <c:v>3.5</c:v>
                      </c:pt>
                      <c:pt idx="20">
                        <c:v>3.5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248-4B1F-B6E5-774BEFEB7BF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grads'!$I$1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grads'!$I$2:$I$24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2.5</c:v>
                      </c:pt>
                      <c:pt idx="9">
                        <c:v>3.5</c:v>
                      </c:pt>
                      <c:pt idx="10">
                        <c:v>3.5</c:v>
                      </c:pt>
                      <c:pt idx="11">
                        <c:v>3.5</c:v>
                      </c:pt>
                      <c:pt idx="12">
                        <c:v>3.5</c:v>
                      </c:pt>
                      <c:pt idx="13">
                        <c:v>3.5</c:v>
                      </c:pt>
                      <c:pt idx="14">
                        <c:v>3.5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248-4B1F-B6E5-774BEFEB7BF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grads'!$J$1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grads'!$J$2:$J$24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3.5</c:v>
                      </c:pt>
                      <c:pt idx="1">
                        <c:v>3.5</c:v>
                      </c:pt>
                      <c:pt idx="2">
                        <c:v>3.5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2.5</c:v>
                      </c:pt>
                      <c:pt idx="7">
                        <c:v>3.5</c:v>
                      </c:pt>
                      <c:pt idx="8">
                        <c:v>3.5</c:v>
                      </c:pt>
                      <c:pt idx="9">
                        <c:v>3.5</c:v>
                      </c:pt>
                      <c:pt idx="10">
                        <c:v>3.5</c:v>
                      </c:pt>
                      <c:pt idx="11">
                        <c:v>3.5</c:v>
                      </c:pt>
                      <c:pt idx="12">
                        <c:v>3.5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3.5</c:v>
                      </c:pt>
                      <c:pt idx="19">
                        <c:v>3.5</c:v>
                      </c:pt>
                      <c:pt idx="20">
                        <c:v>3.5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248-4B1F-B6E5-774BEFEB7BF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grads'!$K$1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grads'!$K$2:$K$24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248-4B1F-B6E5-774BEFEB7BF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grads'!$L$1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grads'!$L$2:$L$24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3.5</c:v>
                      </c:pt>
                      <c:pt idx="13">
                        <c:v>3.5</c:v>
                      </c:pt>
                      <c:pt idx="14">
                        <c:v>3.5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248-4B1F-B6E5-774BEFEB7BF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grads'!$M$1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grads'!$M$2:$M$24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248-4B1F-B6E5-774BEFEB7BF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grads'!$N$1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grads'!$N$2:$N$24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248-4B1F-B6E5-774BEFEB7BF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grads'!$O$1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grads'!$O$2:$O$24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248-4B1F-B6E5-774BEFEB7BF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 Grads by Major'!$B$51</c15:sqref>
                        </c15:formulaRef>
                      </c:ext>
                    </c:extLst>
                    <c:strCache>
                      <c:ptCount val="1"/>
                      <c:pt idx="0">
                        <c:v>History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 Grads by Major'!$B$52:$B$74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3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248-4B1F-B6E5-774BEFEB7BF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grads'!$Q$1</c15:sqref>
                        </c15:formulaRef>
                      </c:ext>
                    </c:extLst>
                    <c:strCache>
                      <c:ptCount val="1"/>
                      <c:pt idx="0">
                        <c:v>16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grads'!$A$2:$A$24</c15:sqref>
                        </c15:formulaRef>
                      </c:ext>
                    </c:extLst>
                    <c:strCache>
                      <c:ptCount val="23"/>
                      <c:pt idx="0">
                        <c:v>InTASC 5</c:v>
                      </c:pt>
                      <c:pt idx="1">
                        <c:v>InTASC 7</c:v>
                      </c:pt>
                      <c:pt idx="2">
                        <c:v>NBPTS 1</c:v>
                      </c:pt>
                      <c:pt idx="3">
                        <c:v>NBPTS 2</c:v>
                      </c:pt>
                      <c:pt idx="4">
                        <c:v>InTASC 1</c:v>
                      </c:pt>
                      <c:pt idx="5">
                        <c:v>InTASC 2</c:v>
                      </c:pt>
                      <c:pt idx="6">
                        <c:v>NBPTS 1</c:v>
                      </c:pt>
                      <c:pt idx="7">
                        <c:v>NBPTS 2</c:v>
                      </c:pt>
                      <c:pt idx="8">
                        <c:v>NBPTS 4</c:v>
                      </c:pt>
                      <c:pt idx="9">
                        <c:v>InTASC 3</c:v>
                      </c:pt>
                      <c:pt idx="10">
                        <c:v>NBPTS 1</c:v>
                      </c:pt>
                      <c:pt idx="11">
                        <c:v>NBPTS 3</c:v>
                      </c:pt>
                      <c:pt idx="12">
                        <c:v>InTASC 9</c:v>
                      </c:pt>
                      <c:pt idx="13">
                        <c:v>NBPTS 4</c:v>
                      </c:pt>
                      <c:pt idx="14">
                        <c:v>NBPTS 5</c:v>
                      </c:pt>
                      <c:pt idx="15">
                        <c:v>InTASC 6</c:v>
                      </c:pt>
                      <c:pt idx="16">
                        <c:v>NBPTS 1</c:v>
                      </c:pt>
                      <c:pt idx="17">
                        <c:v>NBPTS 2</c:v>
                      </c:pt>
                      <c:pt idx="18">
                        <c:v>InTASC 6</c:v>
                      </c:pt>
                      <c:pt idx="19">
                        <c:v>NBPTS 1</c:v>
                      </c:pt>
                      <c:pt idx="20">
                        <c:v>NBPTS 2</c:v>
                      </c:pt>
                      <c:pt idx="21">
                        <c:v>InTASC 8</c:v>
                      </c:pt>
                      <c:pt idx="22">
                        <c:v>CAEP 1.5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grads'!$Q$2:$Q$24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3</c:v>
                      </c:pt>
                      <c:pt idx="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248-4B1F-B6E5-774BEFEB7BFB}"/>
                  </c:ext>
                </c:extLst>
              </c15:ser>
            </c15:filteredBarSeries>
          </c:ext>
        </c:extLst>
      </c:barChart>
      <c:catAx>
        <c:axId val="14775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4152"/>
        <c:crosses val="autoZero"/>
        <c:auto val="1"/>
        <c:lblAlgn val="ctr"/>
        <c:lblOffset val="100"/>
        <c:noMultiLvlLbl val="0"/>
      </c:catAx>
      <c:valAx>
        <c:axId val="24176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</a:t>
            </a:r>
            <a:r>
              <a:rPr lang="en-US" baseline="0"/>
              <a:t> Standard (chart 2)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'2019 grads'!$D$27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grads'!$A$28:$A$38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'2019 grads'!$D$28:$D$38</c:f>
              <c:numCache>
                <c:formatCode>General</c:formatCode>
                <c:ptCount val="11"/>
                <c:pt idx="0">
                  <c:v>2.5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D-42FA-944C-CFFFC6ED15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764936"/>
        <c:axId val="241765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 grads'!$B$27</c15:sqref>
                        </c15:formulaRef>
                      </c:ext>
                    </c:extLst>
                    <c:strCache>
                      <c:ptCount val="1"/>
                      <c:pt idx="0">
                        <c:v>17*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 grads'!$A$28:$A$38</c15:sqref>
                        </c15:formulaRef>
                      </c:ext>
                    </c:extLst>
                    <c:strCache>
                      <c:ptCount val="11"/>
                      <c:pt idx="0">
                        <c:v>InTASC 4</c:v>
                      </c:pt>
                      <c:pt idx="1">
                        <c:v>InTASC 5</c:v>
                      </c:pt>
                      <c:pt idx="2">
                        <c:v>InTASC 9</c:v>
                      </c:pt>
                      <c:pt idx="3">
                        <c:v>InTASC 9</c:v>
                      </c:pt>
                      <c:pt idx="4">
                        <c:v>InTASC 10</c:v>
                      </c:pt>
                      <c:pt idx="5">
                        <c:v>InTASC 5</c:v>
                      </c:pt>
                      <c:pt idx="6">
                        <c:v>InTASC 5</c:v>
                      </c:pt>
                      <c:pt idx="7">
                        <c:v>InTASC 10</c:v>
                      </c:pt>
                      <c:pt idx="8">
                        <c:v>InTASC 10</c:v>
                      </c:pt>
                      <c:pt idx="9">
                        <c:v>Oral and Written Communication</c:v>
                      </c:pt>
                      <c:pt idx="10">
                        <c:v>Overall Recommendation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 grads'!$B$28:$B$38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3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EFD-42FA-944C-CFFFC6ED15B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grads'!$C$27</c15:sqref>
                        </c15:formulaRef>
                      </c:ext>
                    </c:extLst>
                    <c:strCache>
                      <c:ptCount val="1"/>
                      <c:pt idx="0">
                        <c:v>18*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grads'!$A$28:$A$38</c15:sqref>
                        </c15:formulaRef>
                      </c:ext>
                    </c:extLst>
                    <c:strCache>
                      <c:ptCount val="11"/>
                      <c:pt idx="0">
                        <c:v>InTASC 4</c:v>
                      </c:pt>
                      <c:pt idx="1">
                        <c:v>InTASC 5</c:v>
                      </c:pt>
                      <c:pt idx="2">
                        <c:v>InTASC 9</c:v>
                      </c:pt>
                      <c:pt idx="3">
                        <c:v>InTASC 9</c:v>
                      </c:pt>
                      <c:pt idx="4">
                        <c:v>InTASC 10</c:v>
                      </c:pt>
                      <c:pt idx="5">
                        <c:v>InTASC 5</c:v>
                      </c:pt>
                      <c:pt idx="6">
                        <c:v>InTASC 5</c:v>
                      </c:pt>
                      <c:pt idx="7">
                        <c:v>InTASC 10</c:v>
                      </c:pt>
                      <c:pt idx="8">
                        <c:v>InTASC 10</c:v>
                      </c:pt>
                      <c:pt idx="9">
                        <c:v>Oral and Written Communication</c:v>
                      </c:pt>
                      <c:pt idx="10">
                        <c:v>Overall Recommendation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 grads'!$C$28:$C$38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EFD-42FA-944C-CFFFC6ED15BE}"/>
                  </c:ext>
                </c:extLst>
              </c15:ser>
            </c15:filteredBarSeries>
          </c:ext>
        </c:extLst>
      </c:barChart>
      <c:catAx>
        <c:axId val="24176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5328"/>
        <c:crosses val="autoZero"/>
        <c:auto val="1"/>
        <c:lblAlgn val="ctr"/>
        <c:lblOffset val="100"/>
        <c:noMultiLvlLbl val="0"/>
      </c:catAx>
      <c:valAx>
        <c:axId val="24176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Major'!$B$2:$B$24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EBE-966A-0647A6B709FA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Major'!$C$2:$C$24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EBE-966A-0647A6B709FA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Major'!$D$2:$D$24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4-4EBE-966A-0647A6B709FA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Major'!$E$2:$E$24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4-4EBE-966A-0647A6B709FA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Major'!$F$2:$F$24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4-4EBE-966A-0647A6B709FA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Major'!$G$2:$G$24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E4-4EBE-966A-0647A6B709FA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Major'!$H$2:$H$24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E4-4EBE-966A-0647A6B709FA}"/>
            </c:ext>
          </c:extLst>
        </c:ser>
        <c:ser>
          <c:idx val="7"/>
          <c:order val="7"/>
          <c:tx>
            <c:v>Student 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Major'!$I$2:$I$24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E4-4EBE-966A-0647A6B709FA}"/>
            </c:ext>
          </c:extLst>
        </c:ser>
        <c:ser>
          <c:idx val="8"/>
          <c:order val="8"/>
          <c:tx>
            <c:v>Student 9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Major'!$J$2:$J$24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E4-4EBE-966A-0647A6B709FA}"/>
            </c:ext>
          </c:extLst>
        </c:ser>
        <c:ser>
          <c:idx val="9"/>
          <c:order val="9"/>
          <c:tx>
            <c:v>Student 10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Major'!$K$2:$K$24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E4-4EBE-966A-0647A6B709FA}"/>
            </c:ext>
          </c:extLst>
        </c:ser>
        <c:ser>
          <c:idx val="10"/>
          <c:order val="10"/>
          <c:tx>
            <c:v>Student 11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Major'!$L$2:$L$24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E4-4EBE-966A-0647A6B709FA}"/>
            </c:ext>
          </c:extLst>
        </c:ser>
        <c:ser>
          <c:idx val="11"/>
          <c:order val="11"/>
          <c:tx>
            <c:v>Student 12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Major'!$M$2:$M$24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4-4EBE-966A-0647A6B709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7315248"/>
        <c:axId val="407316424"/>
      </c:barChart>
      <c:catAx>
        <c:axId val="40731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316424"/>
        <c:crosses val="autoZero"/>
        <c:auto val="1"/>
        <c:lblAlgn val="ctr"/>
        <c:lblOffset val="100"/>
        <c:noMultiLvlLbl val="0"/>
      </c:catAx>
      <c:valAx>
        <c:axId val="40731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31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English/Language 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Major'!$A$27:$A$49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Major'!$B$27:$B$49</c:f>
              <c:numCache>
                <c:formatCode>General</c:formatCode>
                <c:ptCount val="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E-4E08-A678-78C0337897BE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Major'!$A$27:$A$49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Major'!$C$27:$C$49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E08-A678-78C0337897BE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Major'!$A$27:$A$49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Major'!$D$27:$D$49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E-4E08-A678-78C033789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309832"/>
        <c:axId val="425311008"/>
      </c:barChart>
      <c:catAx>
        <c:axId val="42530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11008"/>
        <c:crosses val="autoZero"/>
        <c:auto val="1"/>
        <c:lblAlgn val="ctr"/>
        <c:lblOffset val="100"/>
        <c:noMultiLvlLbl val="0"/>
      </c:catAx>
      <c:valAx>
        <c:axId val="4253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0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 Grads by Major'!$B$51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Major'!$A$52:$A$74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Major'!$B$52:$B$74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9-4C04-9B97-E5001FBD44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7895040"/>
        <c:axId val="367896216"/>
      </c:barChart>
      <c:catAx>
        <c:axId val="3678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96216"/>
        <c:crosses val="autoZero"/>
        <c:auto val="1"/>
        <c:lblAlgn val="ctr"/>
        <c:lblOffset val="100"/>
        <c:noMultiLvlLbl val="0"/>
      </c:catAx>
      <c:valAx>
        <c:axId val="36789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9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Language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 Grads by Major'!$B$151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Major'!$A$152:$A$162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'19 Grads by Major'!$B$152:$B$162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85-9819-4F090097CF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963624"/>
        <c:axId val="433378632"/>
      </c:barChart>
      <c:catAx>
        <c:axId val="42596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78632"/>
        <c:crosses val="autoZero"/>
        <c:auto val="1"/>
        <c:lblAlgn val="ctr"/>
        <c:lblOffset val="100"/>
        <c:noMultiLvlLbl val="0"/>
      </c:catAx>
      <c:valAx>
        <c:axId val="43337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6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 grads'!$B$1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grads'!$B$2:$B$24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6-4734-9200-8038C804665A}"/>
            </c:ext>
          </c:extLst>
        </c:ser>
        <c:ser>
          <c:idx val="1"/>
          <c:order val="1"/>
          <c:tx>
            <c:strRef>
              <c:f>'2018 grads'!$C$1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grads'!$C$2:$C$24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6-4734-9200-8038C804665A}"/>
            </c:ext>
          </c:extLst>
        </c:ser>
        <c:ser>
          <c:idx val="2"/>
          <c:order val="2"/>
          <c:tx>
            <c:strRef>
              <c:f>'2018 grads'!$D$1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grads'!$D$2:$D$24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6-4734-9200-8038C804665A}"/>
            </c:ext>
          </c:extLst>
        </c:ser>
        <c:ser>
          <c:idx val="3"/>
          <c:order val="3"/>
          <c:tx>
            <c:strRef>
              <c:f>'2018 grads'!$E$1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grads'!$E$2:$E$24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6-4734-9200-8038C804665A}"/>
            </c:ext>
          </c:extLst>
        </c:ser>
        <c:ser>
          <c:idx val="4"/>
          <c:order val="4"/>
          <c:tx>
            <c:strRef>
              <c:f>'2018 grads'!$F$1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grads'!$F$2:$F$24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6-4734-9200-8038C804665A}"/>
            </c:ext>
          </c:extLst>
        </c:ser>
        <c:ser>
          <c:idx val="5"/>
          <c:order val="5"/>
          <c:tx>
            <c:strRef>
              <c:f>'2018 grads'!$G$1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grads'!$G$2:$G$24</c:f>
              <c:numCache>
                <c:formatCode>General</c:formatCode>
                <c:ptCount val="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6-4734-9200-8038C804665A}"/>
            </c:ext>
          </c:extLst>
        </c:ser>
        <c:ser>
          <c:idx val="6"/>
          <c:order val="6"/>
          <c:tx>
            <c:strRef>
              <c:f>'2018 grads'!$H$1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grads'!$H$2:$H$24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6-4734-9200-8038C804665A}"/>
            </c:ext>
          </c:extLst>
        </c:ser>
        <c:ser>
          <c:idx val="7"/>
          <c:order val="7"/>
          <c:tx>
            <c:strRef>
              <c:f>'2018 grads'!$I$1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grads'!$I$2:$I$24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F6-4734-9200-8038C804665A}"/>
            </c:ext>
          </c:extLst>
        </c:ser>
        <c:ser>
          <c:idx val="8"/>
          <c:order val="8"/>
          <c:tx>
            <c:strRef>
              <c:f>'2018 grads'!$J$1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grads'!$J$2:$J$24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F6-4734-9200-8038C804665A}"/>
            </c:ext>
          </c:extLst>
        </c:ser>
        <c:ser>
          <c:idx val="9"/>
          <c:order val="9"/>
          <c:tx>
            <c:strRef>
              <c:f>'2018 grads'!$K$1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grads'!$K$2:$K$24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F6-4734-9200-8038C804665A}"/>
            </c:ext>
          </c:extLst>
        </c:ser>
        <c:ser>
          <c:idx val="10"/>
          <c:order val="10"/>
          <c:tx>
            <c:strRef>
              <c:f>'2018 grads'!$L$1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grads'!$L$2:$L$24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F6-4734-9200-8038C804665A}"/>
            </c:ext>
          </c:extLst>
        </c:ser>
        <c:ser>
          <c:idx val="11"/>
          <c:order val="11"/>
          <c:tx>
            <c:strRef>
              <c:f>'2018 grads'!$M$1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grads'!$M$2:$M$24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F6-4734-9200-8038C804665A}"/>
            </c:ext>
          </c:extLst>
        </c:ser>
        <c:ser>
          <c:idx val="12"/>
          <c:order val="12"/>
          <c:tx>
            <c:strRef>
              <c:f>'2018 grads'!$N$1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grads'!$N$2:$N$24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F6-4734-9200-8038C804665A}"/>
            </c:ext>
          </c:extLst>
        </c:ser>
        <c:ser>
          <c:idx val="13"/>
          <c:order val="13"/>
          <c:tx>
            <c:strRef>
              <c:f>'2018 grads'!$O$1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grads'!$O$2:$O$24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F6-4734-9200-8038C804665A}"/>
            </c:ext>
          </c:extLst>
        </c:ser>
        <c:ser>
          <c:idx val="14"/>
          <c:order val="14"/>
          <c:tx>
            <c:strRef>
              <c:f>'2018 grads'!$P$1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grads'!$P$2:$P$24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F6-4734-9200-8038C804665A}"/>
            </c:ext>
          </c:extLst>
        </c:ser>
        <c:ser>
          <c:idx val="15"/>
          <c:order val="15"/>
          <c:tx>
            <c:strRef>
              <c:f>'2018 grads'!$Q$1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'2018 grads'!$Q$2:$Q$24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F6-4734-9200-8038C80466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9279992"/>
        <c:axId val="147906320"/>
      </c:barChart>
      <c:catAx>
        <c:axId val="23927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06320"/>
        <c:crosses val="autoZero"/>
        <c:auto val="1"/>
        <c:lblAlgn val="ctr"/>
        <c:lblOffset val="100"/>
        <c:noMultiLvlLbl val="0"/>
      </c:catAx>
      <c:valAx>
        <c:axId val="1479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7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 Grads by Major'!$B$164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Major'!$A$165:$A$175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'19 Grads by Major'!$B$165:$B$175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7-4675-9663-473C7F547E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6797504"/>
        <c:axId val="246798680"/>
      </c:barChart>
      <c:catAx>
        <c:axId val="2467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98680"/>
        <c:crosses val="autoZero"/>
        <c:auto val="1"/>
        <c:lblAlgn val="ctr"/>
        <c:lblOffset val="100"/>
        <c:noMultiLvlLbl val="0"/>
      </c:catAx>
      <c:valAx>
        <c:axId val="2467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9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Major'!$B$77:$B$99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2-448D-9B72-2EEDAAF08F7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Major'!$C$77:$C$99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2-448D-9B72-2EEDAAF08F7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Major'!$D$77:$D$99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42-448D-9B72-2EEDAAF08F7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Major'!$E$77:$E$99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2-448D-9B72-2EEDAAF08F7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Major'!$F$77:$F$99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2-448D-9B72-2EEDAAF08F7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Major'!$A$77:$A$99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Major'!$G$77:$G$99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42-448D-9B72-2EEDAAF08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2396328"/>
        <c:axId val="402397504"/>
      </c:barChart>
      <c:catAx>
        <c:axId val="40239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397504"/>
        <c:crosses val="autoZero"/>
        <c:auto val="1"/>
        <c:lblAlgn val="ctr"/>
        <c:lblOffset val="100"/>
        <c:noMultiLvlLbl val="0"/>
      </c:catAx>
      <c:valAx>
        <c:axId val="4023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39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Major'!$B$102:$B$124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D-45FA-87B6-DFA6BE941F92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Major'!$C$102:$C$124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D-45FA-87B6-DFA6BE941F92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Major'!$D$102:$D$124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D-45FA-87B6-DFA6BE941F92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Major'!$E$102:$E$124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BD-45FA-87B6-DFA6BE941F92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Major'!$F$102:$F$124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BD-45FA-87B6-DFA6BE941F92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Major'!$A$102:$A$124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Major'!$G$102:$G$124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BD-45FA-87B6-DFA6BE941F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6086056"/>
        <c:axId val="406087624"/>
      </c:barChart>
      <c:catAx>
        <c:axId val="40608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087624"/>
        <c:crosses val="autoZero"/>
        <c:auto val="1"/>
        <c:lblAlgn val="ctr"/>
        <c:lblOffset val="100"/>
        <c:noMultiLvlLbl val="0"/>
      </c:catAx>
      <c:valAx>
        <c:axId val="40608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08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ELL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 Grads by Major'!$B$126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 Grads by Major'!$A$127:$A$149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by Major'!$B$127:$B$149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1-4F5C-A4A7-F830D0A721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7016384"/>
        <c:axId val="437017560"/>
      </c:barChart>
      <c:catAx>
        <c:axId val="437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17560"/>
        <c:crosses val="autoZero"/>
        <c:auto val="1"/>
        <c:lblAlgn val="ctr"/>
        <c:lblOffset val="100"/>
        <c:noMultiLvlLbl val="0"/>
      </c:catAx>
      <c:valAx>
        <c:axId val="43701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1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by Discipline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 Grads Averages'!$B$1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Averages'!$B$2:$B$24</c:f>
              <c:numCache>
                <c:formatCode>0.00</c:formatCode>
                <c:ptCount val="23"/>
                <c:pt idx="0">
                  <c:v>2.9583333333333335</c:v>
                </c:pt>
                <c:pt idx="1">
                  <c:v>2.9583333333333335</c:v>
                </c:pt>
                <c:pt idx="2">
                  <c:v>2.9583333333333335</c:v>
                </c:pt>
                <c:pt idx="3">
                  <c:v>2.9583333333333335</c:v>
                </c:pt>
                <c:pt idx="4">
                  <c:v>3.0833333333333335</c:v>
                </c:pt>
                <c:pt idx="5">
                  <c:v>3.0833333333333335</c:v>
                </c:pt>
                <c:pt idx="6">
                  <c:v>3.0833333333333335</c:v>
                </c:pt>
                <c:pt idx="7">
                  <c:v>3.0833333333333335</c:v>
                </c:pt>
                <c:pt idx="8">
                  <c:v>3.3333333333333335</c:v>
                </c:pt>
                <c:pt idx="9">
                  <c:v>3.3541666666666665</c:v>
                </c:pt>
                <c:pt idx="10">
                  <c:v>3.3541666666666665</c:v>
                </c:pt>
                <c:pt idx="11">
                  <c:v>3.3541666666666665</c:v>
                </c:pt>
                <c:pt idx="12">
                  <c:v>3.4166666666666665</c:v>
                </c:pt>
                <c:pt idx="13">
                  <c:v>3.3333333333333335</c:v>
                </c:pt>
                <c:pt idx="14">
                  <c:v>3.3333333333333335</c:v>
                </c:pt>
                <c:pt idx="15">
                  <c:v>2.9583333333333335</c:v>
                </c:pt>
                <c:pt idx="16">
                  <c:v>2.9583333333333335</c:v>
                </c:pt>
                <c:pt idx="17">
                  <c:v>2.9583333333333335</c:v>
                </c:pt>
                <c:pt idx="18">
                  <c:v>2.9166666666666665</c:v>
                </c:pt>
                <c:pt idx="19">
                  <c:v>2.875</c:v>
                </c:pt>
                <c:pt idx="20">
                  <c:v>2.875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C-43FF-B97E-5FAB5D296E91}"/>
            </c:ext>
          </c:extLst>
        </c:ser>
        <c:ser>
          <c:idx val="1"/>
          <c:order val="1"/>
          <c:tx>
            <c:strRef>
              <c:f>'19 Grads Averages'!$C$1</c:f>
              <c:strCache>
                <c:ptCount val="1"/>
                <c:pt idx="0">
                  <c:v>English/LA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Averages'!$C$2:$C$24</c:f>
              <c:numCache>
                <c:formatCode>0.00</c:formatCode>
                <c:ptCount val="23"/>
                <c:pt idx="0">
                  <c:v>3.1666666666666665</c:v>
                </c:pt>
                <c:pt idx="1">
                  <c:v>3.1666666666666665</c:v>
                </c:pt>
                <c:pt idx="2">
                  <c:v>3.1666666666666665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2.8333333333333335</c:v>
                </c:pt>
                <c:pt idx="7">
                  <c:v>3.1666666666666665</c:v>
                </c:pt>
                <c:pt idx="8">
                  <c:v>2.5</c:v>
                </c:pt>
                <c:pt idx="9">
                  <c:v>3.1666666666666665</c:v>
                </c:pt>
                <c:pt idx="10">
                  <c:v>3.1666666666666665</c:v>
                </c:pt>
                <c:pt idx="11">
                  <c:v>3.1666666666666665</c:v>
                </c:pt>
                <c:pt idx="12">
                  <c:v>3.1666666666666665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3.1666666666666665</c:v>
                </c:pt>
                <c:pt idx="19">
                  <c:v>3.1666666666666665</c:v>
                </c:pt>
                <c:pt idx="20">
                  <c:v>3.1666666666666665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C-43FF-B97E-5FAB5D296E91}"/>
            </c:ext>
          </c:extLst>
        </c:ser>
        <c:ser>
          <c:idx val="2"/>
          <c:order val="2"/>
          <c:tx>
            <c:strRef>
              <c:f>'19 Grads Averages'!$D$1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Averages'!$D$2:$D$24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C-43FF-B97E-5FAB5D296E91}"/>
            </c:ext>
          </c:extLst>
        </c:ser>
        <c:ser>
          <c:idx val="3"/>
          <c:order val="3"/>
          <c:tx>
            <c:strRef>
              <c:f>'19 Grads Averages'!$E$1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Averages'!$E$2:$E$24</c:f>
              <c:numCache>
                <c:formatCode>0.00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3.3333333333333335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3.6666666666666665</c:v>
                </c:pt>
                <c:pt idx="12">
                  <c:v>3.6666666666666665</c:v>
                </c:pt>
                <c:pt idx="13">
                  <c:v>3.5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2.9166666666666665</c:v>
                </c:pt>
                <c:pt idx="19">
                  <c:v>2.8333333333333335</c:v>
                </c:pt>
                <c:pt idx="20">
                  <c:v>2.8333333333333335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C-43FF-B97E-5FAB5D296E91}"/>
            </c:ext>
          </c:extLst>
        </c:ser>
        <c:ser>
          <c:idx val="4"/>
          <c:order val="4"/>
          <c:tx>
            <c:strRef>
              <c:f>'19 Grads Averages'!$F$1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Averages'!$F$2:$F$24</c:f>
              <c:numCache>
                <c:formatCode>0.00</c:formatCode>
                <c:ptCount val="23"/>
                <c:pt idx="0">
                  <c:v>2.9166666666666665</c:v>
                </c:pt>
                <c:pt idx="1">
                  <c:v>2.9166666666666665</c:v>
                </c:pt>
                <c:pt idx="2">
                  <c:v>2.9166666666666665</c:v>
                </c:pt>
                <c:pt idx="3">
                  <c:v>2.9166666666666665</c:v>
                </c:pt>
                <c:pt idx="4">
                  <c:v>3.1666666666666665</c:v>
                </c:pt>
                <c:pt idx="5">
                  <c:v>3.1666666666666665</c:v>
                </c:pt>
                <c:pt idx="6">
                  <c:v>3.1666666666666665</c:v>
                </c:pt>
                <c:pt idx="7">
                  <c:v>3.1666666666666665</c:v>
                </c:pt>
                <c:pt idx="8">
                  <c:v>3.5833333333333335</c:v>
                </c:pt>
                <c:pt idx="9">
                  <c:v>3.2083333333333335</c:v>
                </c:pt>
                <c:pt idx="10">
                  <c:v>3.2083333333333335</c:v>
                </c:pt>
                <c:pt idx="11">
                  <c:v>3.2083333333333335</c:v>
                </c:pt>
                <c:pt idx="12">
                  <c:v>3.3333333333333335</c:v>
                </c:pt>
                <c:pt idx="13">
                  <c:v>3.1666666666666665</c:v>
                </c:pt>
                <c:pt idx="14">
                  <c:v>3.1666666666666665</c:v>
                </c:pt>
                <c:pt idx="15">
                  <c:v>2.9166666666666665</c:v>
                </c:pt>
                <c:pt idx="16">
                  <c:v>2.9166666666666665</c:v>
                </c:pt>
                <c:pt idx="17">
                  <c:v>2.9166666666666665</c:v>
                </c:pt>
                <c:pt idx="18">
                  <c:v>2.8333333333333335</c:v>
                </c:pt>
                <c:pt idx="19">
                  <c:v>2.75</c:v>
                </c:pt>
                <c:pt idx="20">
                  <c:v>2.75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C-43FF-B97E-5FAB5D296E91}"/>
            </c:ext>
          </c:extLst>
        </c:ser>
        <c:ser>
          <c:idx val="5"/>
          <c:order val="5"/>
          <c:tx>
            <c:strRef>
              <c:f>'19 Grads Averages'!$G$1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 Grads Averages'!$A$2:$A$24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'19 Grads Averages'!$G$2:$G$24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1C-43FF-B97E-5FAB5D296E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21136848"/>
        <c:axId val="421138024"/>
      </c:barChart>
      <c:catAx>
        <c:axId val="4211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38024"/>
        <c:crosses val="autoZero"/>
        <c:auto val="1"/>
        <c:lblAlgn val="ctr"/>
        <c:lblOffset val="100"/>
        <c:noMultiLvlLbl val="0"/>
      </c:catAx>
      <c:valAx>
        <c:axId val="4211380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2113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grads'!$B$1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grads'!$B$2:$B$12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6-4FE1-B90B-E0ADB08C8E6B}"/>
            </c:ext>
          </c:extLst>
        </c:ser>
        <c:ser>
          <c:idx val="1"/>
          <c:order val="1"/>
          <c:tx>
            <c:strRef>
              <c:f>'2020 grads'!$C$1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grads'!$C$2:$C$12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6-4FE1-B90B-E0ADB08C8E6B}"/>
            </c:ext>
          </c:extLst>
        </c:ser>
        <c:ser>
          <c:idx val="2"/>
          <c:order val="2"/>
          <c:tx>
            <c:strRef>
              <c:f>'2020 grads'!$D$1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grads'!$D$2:$D$12</c:f>
              <c:numCache>
                <c:formatCode>General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6-4FE1-B90B-E0ADB08C8E6B}"/>
            </c:ext>
          </c:extLst>
        </c:ser>
        <c:ser>
          <c:idx val="3"/>
          <c:order val="3"/>
          <c:tx>
            <c:strRef>
              <c:f>'2020 grads'!$E$1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grads'!$E$2:$E$12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6-4FE1-B90B-E0ADB08C8E6B}"/>
            </c:ext>
          </c:extLst>
        </c:ser>
        <c:ser>
          <c:idx val="4"/>
          <c:order val="4"/>
          <c:tx>
            <c:strRef>
              <c:f>'2020 grads'!$F$1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grads'!$F$2:$F$12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3.25</c:v>
                </c:pt>
                <c:pt idx="1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6-4FE1-B90B-E0ADB08C8E6B}"/>
            </c:ext>
          </c:extLst>
        </c:ser>
        <c:ser>
          <c:idx val="5"/>
          <c:order val="5"/>
          <c:tx>
            <c:strRef>
              <c:f>'2020 grads'!$G$1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grads'!$G$2:$G$12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3.75</c:v>
                </c:pt>
                <c:pt idx="4">
                  <c:v>4</c:v>
                </c:pt>
                <c:pt idx="5">
                  <c:v>3.75</c:v>
                </c:pt>
                <c:pt idx="6">
                  <c:v>4</c:v>
                </c:pt>
                <c:pt idx="7">
                  <c:v>3.75</c:v>
                </c:pt>
                <c:pt idx="8">
                  <c:v>4</c:v>
                </c:pt>
                <c:pt idx="9">
                  <c:v>3.75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D6-4FE1-B90B-E0ADB08C8E6B}"/>
            </c:ext>
          </c:extLst>
        </c:ser>
        <c:ser>
          <c:idx val="6"/>
          <c:order val="6"/>
          <c:tx>
            <c:strRef>
              <c:f>'2020 grads'!$H$1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grads'!$H$2:$H$12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D6-4FE1-B90B-E0ADB08C8E6B}"/>
            </c:ext>
          </c:extLst>
        </c:ser>
        <c:ser>
          <c:idx val="7"/>
          <c:order val="7"/>
          <c:tx>
            <c:strRef>
              <c:f>'2020 grads'!$I$1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grads'!$I$2:$I$12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D6-4FE1-B90B-E0ADB08C8E6B}"/>
            </c:ext>
          </c:extLst>
        </c:ser>
        <c:ser>
          <c:idx val="8"/>
          <c:order val="8"/>
          <c:tx>
            <c:strRef>
              <c:f>'2020 grads'!$J$1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grads'!$J$2:$J$12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D6-4FE1-B90B-E0ADB08C8E6B}"/>
            </c:ext>
          </c:extLst>
        </c:ser>
        <c:ser>
          <c:idx val="9"/>
          <c:order val="9"/>
          <c:tx>
            <c:strRef>
              <c:f>'2020 grads'!$K$1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grads'!$K$2:$K$12</c:f>
              <c:numCache>
                <c:formatCode>General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3.25</c:v>
                </c:pt>
                <c:pt idx="9">
                  <c:v>4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D6-4FE1-B90B-E0ADB08C8E6B}"/>
            </c:ext>
          </c:extLst>
        </c:ser>
        <c:ser>
          <c:idx val="10"/>
          <c:order val="10"/>
          <c:tx>
            <c:strRef>
              <c:f>'2020 grads'!$L$1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grads'!$L$2:$L$12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D6-4FE1-B90B-E0ADB08C8E6B}"/>
            </c:ext>
          </c:extLst>
        </c:ser>
        <c:ser>
          <c:idx val="11"/>
          <c:order val="11"/>
          <c:tx>
            <c:strRef>
              <c:f>'2020 grads'!$M$1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grads'!$M$2:$M$12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D6-4FE1-B90B-E0ADB08C8E6B}"/>
            </c:ext>
          </c:extLst>
        </c:ser>
        <c:ser>
          <c:idx val="12"/>
          <c:order val="12"/>
          <c:tx>
            <c:strRef>
              <c:f>'2020 grads'!$N$1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grads'!$N$2:$N$12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2.75</c:v>
                </c:pt>
                <c:pt idx="8">
                  <c:v>3.5</c:v>
                </c:pt>
                <c:pt idx="9">
                  <c:v>2.75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D6-4FE1-B90B-E0ADB08C8E6B}"/>
            </c:ext>
          </c:extLst>
        </c:ser>
        <c:ser>
          <c:idx val="13"/>
          <c:order val="13"/>
          <c:tx>
            <c:strRef>
              <c:f>'2020 grads'!$O$1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grads'!$O$2:$O$12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3.5</c:v>
                </c:pt>
                <c:pt idx="7">
                  <c:v>3</c:v>
                </c:pt>
                <c:pt idx="8">
                  <c:v>3.25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D6-4FE1-B90B-E0ADB08C8E6B}"/>
            </c:ext>
          </c:extLst>
        </c:ser>
        <c:ser>
          <c:idx val="14"/>
          <c:order val="14"/>
          <c:tx>
            <c:strRef>
              <c:f>'2020 grads'!$P$1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grads'!$P$2:$P$12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3.75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2</c:v>
                </c:pt>
                <c:pt idx="7">
                  <c:v>3.5</c:v>
                </c:pt>
                <c:pt idx="8">
                  <c:v>3.5</c:v>
                </c:pt>
                <c:pt idx="9">
                  <c:v>3.25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D6-4FE1-B90B-E0ADB08C8E6B}"/>
            </c:ext>
          </c:extLst>
        </c:ser>
        <c:ser>
          <c:idx val="15"/>
          <c:order val="15"/>
          <c:tx>
            <c:strRef>
              <c:f>'2020 grads'!$Q$1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grads'!$Q$2:$Q$12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D6-4FE1-B90B-E0ADB08C8E6B}"/>
            </c:ext>
          </c:extLst>
        </c:ser>
        <c:ser>
          <c:idx val="16"/>
          <c:order val="16"/>
          <c:tx>
            <c:strRef>
              <c:f>'2020 grads'!$R$1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grads'!$R$2:$R$12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DD6-4FE1-B90B-E0ADB08C8E6B}"/>
            </c:ext>
          </c:extLst>
        </c:ser>
        <c:ser>
          <c:idx val="17"/>
          <c:order val="17"/>
          <c:tx>
            <c:strRef>
              <c:f>'2020 grads'!$S$1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'2020 grads'!$S$2:$S$12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DD6-4FE1-B90B-E0ADB08C8E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579912"/>
        <c:axId val="241580304"/>
      </c:barChart>
      <c:catAx>
        <c:axId val="24157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0304"/>
        <c:crosses val="autoZero"/>
        <c:auto val="1"/>
        <c:lblAlgn val="ctr"/>
        <c:lblOffset val="100"/>
        <c:noMultiLvlLbl val="0"/>
      </c:catAx>
      <c:valAx>
        <c:axId val="24158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7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grads'!$A$2</c:f>
              <c:strCache>
                <c:ptCount val="1"/>
                <c:pt idx="0">
                  <c:v>InTASC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grads'!$B$2:$T$2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3</c:v>
                </c:pt>
                <c:pt idx="4">
                  <c:v>3.25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3.25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3.1805555555555554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71A-A7C9-62065ED3A8F6}"/>
            </c:ext>
          </c:extLst>
        </c:ser>
        <c:ser>
          <c:idx val="1"/>
          <c:order val="1"/>
          <c:tx>
            <c:strRef>
              <c:f>'2020 grads'!$A$3</c:f>
              <c:strCache>
                <c:ptCount val="1"/>
                <c:pt idx="0">
                  <c:v>InTASC 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grads'!$B$3:$T$3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3.5</c:v>
                </c:pt>
                <c:pt idx="13">
                  <c:v>3</c:v>
                </c:pt>
                <c:pt idx="14">
                  <c:v>3.5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71A-A7C9-62065ED3A8F6}"/>
            </c:ext>
          </c:extLst>
        </c:ser>
        <c:ser>
          <c:idx val="2"/>
          <c:order val="2"/>
          <c:tx>
            <c:strRef>
              <c:f>'2020 grads'!$A$4</c:f>
              <c:strCache>
                <c:ptCount val="1"/>
                <c:pt idx="0">
                  <c:v>InTASC 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grads'!$B$4:$T$4</c:f>
              <c:numCache>
                <c:formatCode>General</c:formatCode>
                <c:ptCount val="19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3.5</c:v>
                </c:pt>
                <c:pt idx="12">
                  <c:v>3.5</c:v>
                </c:pt>
                <c:pt idx="13">
                  <c:v>3</c:v>
                </c:pt>
                <c:pt idx="14">
                  <c:v>3.75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3.4861111111111112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71A-A7C9-62065ED3A8F6}"/>
            </c:ext>
          </c:extLst>
        </c:ser>
        <c:ser>
          <c:idx val="3"/>
          <c:order val="3"/>
          <c:tx>
            <c:strRef>
              <c:f>'2020 grads'!$A$5</c:f>
              <c:strCache>
                <c:ptCount val="1"/>
                <c:pt idx="0">
                  <c:v>InTASC 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grads'!$B$5:$T$5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  <c:pt idx="7">
                  <c:v>3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</c:v>
                </c:pt>
                <c:pt idx="12">
                  <c:v>3.5</c:v>
                </c:pt>
                <c:pt idx="13">
                  <c:v>3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3.4027777777777777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71A-A7C9-62065ED3A8F6}"/>
            </c:ext>
          </c:extLst>
        </c:ser>
        <c:ser>
          <c:idx val="4"/>
          <c:order val="4"/>
          <c:tx>
            <c:strRef>
              <c:f>'2020 grads'!$A$6</c:f>
              <c:strCache>
                <c:ptCount val="1"/>
                <c:pt idx="0">
                  <c:v>InTASC 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grads'!$B$6:$T$6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3.5</c:v>
                </c:pt>
                <c:pt idx="13">
                  <c:v>3</c:v>
                </c:pt>
                <c:pt idx="14">
                  <c:v>3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2A-471A-A7C9-62065ED3A8F6}"/>
            </c:ext>
          </c:extLst>
        </c:ser>
        <c:ser>
          <c:idx val="5"/>
          <c:order val="5"/>
          <c:tx>
            <c:strRef>
              <c:f>'2020 grads'!$A$7</c:f>
              <c:strCache>
                <c:ptCount val="1"/>
                <c:pt idx="0">
                  <c:v>InTASC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grads'!$B$7:$T$7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3.75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3.75</c:v>
                </c:pt>
                <c:pt idx="10">
                  <c:v>3.5</c:v>
                </c:pt>
                <c:pt idx="11">
                  <c:v>2.5</c:v>
                </c:pt>
                <c:pt idx="12">
                  <c:v>3.5</c:v>
                </c:pt>
                <c:pt idx="13">
                  <c:v>3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</c:v>
                </c:pt>
                <c:pt idx="18" formatCode="0.00">
                  <c:v>3.2777777777777777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2A-471A-A7C9-62065ED3A8F6}"/>
            </c:ext>
          </c:extLst>
        </c:ser>
        <c:ser>
          <c:idx val="6"/>
          <c:order val="6"/>
          <c:tx>
            <c:strRef>
              <c:f>'2020 grads'!$A$8</c:f>
              <c:strCache>
                <c:ptCount val="1"/>
                <c:pt idx="0">
                  <c:v>InTASC 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grads'!$B$8:$T$8</c:f>
              <c:numCache>
                <c:formatCode>General</c:formatCode>
                <c:ptCount val="19"/>
                <c:pt idx="0">
                  <c:v>2</c:v>
                </c:pt>
                <c:pt idx="1">
                  <c:v>3.5</c:v>
                </c:pt>
                <c:pt idx="2">
                  <c:v>3.5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3.75</c:v>
                </c:pt>
                <c:pt idx="10">
                  <c:v>2</c:v>
                </c:pt>
                <c:pt idx="11">
                  <c:v>1.5</c:v>
                </c:pt>
                <c:pt idx="12">
                  <c:v>3.5</c:v>
                </c:pt>
                <c:pt idx="13">
                  <c:v>3.5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 formatCode="0.00">
                  <c:v>2.7361111111111112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2A-471A-A7C9-62065ED3A8F6}"/>
            </c:ext>
          </c:extLst>
        </c:ser>
        <c:ser>
          <c:idx val="7"/>
          <c:order val="7"/>
          <c:tx>
            <c:strRef>
              <c:f>'2020 grads'!$A$9</c:f>
              <c:strCache>
                <c:ptCount val="1"/>
                <c:pt idx="0">
                  <c:v>InTASC 10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grads'!$B$9:$T$9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3.75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3.75</c:v>
                </c:pt>
                <c:pt idx="10">
                  <c:v>3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3.1527777777777777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2A-471A-A7C9-62065ED3A8F6}"/>
            </c:ext>
          </c:extLst>
        </c:ser>
        <c:ser>
          <c:idx val="8"/>
          <c:order val="8"/>
          <c:tx>
            <c:strRef>
              <c:f>'2020 grads'!$A$10</c:f>
              <c:strCache>
                <c:ptCount val="1"/>
                <c:pt idx="0">
                  <c:v>InTASC 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grads'!$B$10:$T$10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3.5</c:v>
                </c:pt>
                <c:pt idx="9">
                  <c:v>3.25</c:v>
                </c:pt>
                <c:pt idx="10">
                  <c:v>3</c:v>
                </c:pt>
                <c:pt idx="11">
                  <c:v>2.5</c:v>
                </c:pt>
                <c:pt idx="12">
                  <c:v>3.5</c:v>
                </c:pt>
                <c:pt idx="13">
                  <c:v>3.25</c:v>
                </c:pt>
                <c:pt idx="14">
                  <c:v>3.5</c:v>
                </c:pt>
                <c:pt idx="15">
                  <c:v>3</c:v>
                </c:pt>
                <c:pt idx="16">
                  <c:v>3</c:v>
                </c:pt>
                <c:pt idx="17">
                  <c:v>2.5</c:v>
                </c:pt>
                <c:pt idx="18" formatCode="0.00">
                  <c:v>3.1388888888888888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2A-471A-A7C9-62065ED3A8F6}"/>
            </c:ext>
          </c:extLst>
        </c:ser>
        <c:ser>
          <c:idx val="9"/>
          <c:order val="9"/>
          <c:tx>
            <c:strRef>
              <c:f>'2020 grads'!$A$11</c:f>
              <c:strCache>
                <c:ptCount val="1"/>
                <c:pt idx="0">
                  <c:v>Oral and Written Communication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grads'!$B$11:$T$11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3.25</c:v>
                </c:pt>
                <c:pt idx="5">
                  <c:v>3.75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2.75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2A-471A-A7C9-62065ED3A8F6}"/>
            </c:ext>
          </c:extLst>
        </c:ser>
        <c:ser>
          <c:idx val="10"/>
          <c:order val="10"/>
          <c:tx>
            <c:strRef>
              <c:f>'2020 grads'!$A$12</c:f>
              <c:strCache>
                <c:ptCount val="1"/>
                <c:pt idx="0">
                  <c:v>Overall Recommendation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grads'!$B$1:$T$1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Average</c:v>
                </c:pt>
              </c:strCache>
            </c:strRef>
          </c:cat>
          <c:val>
            <c:numRef>
              <c:f>'2020 grads'!$B$12:$T$12</c:f>
              <c:numCache>
                <c:formatCode>General</c:formatCode>
                <c:ptCount val="19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3.25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3.5</c:v>
                </c:pt>
                <c:pt idx="10">
                  <c:v>3</c:v>
                </c:pt>
                <c:pt idx="11">
                  <c:v>2.5</c:v>
                </c:pt>
                <c:pt idx="12">
                  <c:v>3.5</c:v>
                </c:pt>
                <c:pt idx="13">
                  <c:v>3</c:v>
                </c:pt>
                <c:pt idx="14">
                  <c:v>3.3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 formatCode="0.00">
                  <c:v>3.1694444444444443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A-471A-A7C9-62065ED3A8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581088"/>
        <c:axId val="241581480"/>
      </c:barChart>
      <c:catAx>
        <c:axId val="2415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1480"/>
        <c:crosses val="autoZero"/>
        <c:auto val="1"/>
        <c:lblAlgn val="ctr"/>
        <c:lblOffset val="100"/>
        <c:noMultiLvlLbl val="0"/>
      </c:catAx>
      <c:valAx>
        <c:axId val="24158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Major'!$B$2:$B$12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6-4ECB-83A4-5BE8C3A43053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Major'!$C$2:$C$12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6-4ECB-83A4-5BE8C3A43053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Major'!$D$2:$D$12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6-4ECB-83A4-5BE8C3A43053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Major'!$E$2:$E$12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6-4ECB-83A4-5BE8C3A43053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Major'!$F$2:$F$12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06-4ECB-83A4-5BE8C3A43053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Major'!$G$2:$G$12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06-4ECB-83A4-5BE8C3A43053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Major'!$H$2:$H$12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06-4ECB-83A4-5BE8C3A43053}"/>
            </c:ext>
          </c:extLst>
        </c:ser>
        <c:ser>
          <c:idx val="7"/>
          <c:order val="7"/>
          <c:tx>
            <c:v>Student 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Major'!$I$2:$I$12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06-4ECB-83A4-5BE8C3A430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582264"/>
        <c:axId val="241582656"/>
      </c:barChart>
      <c:catAx>
        <c:axId val="24158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2656"/>
        <c:crosses val="autoZero"/>
        <c:auto val="1"/>
        <c:lblAlgn val="ctr"/>
        <c:lblOffset val="100"/>
        <c:noMultiLvlLbl val="0"/>
      </c:catAx>
      <c:valAx>
        <c:axId val="24158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English/Language Arts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Major'!$A$15:$A$25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Major'!$B$15:$B$25</c:f>
              <c:numCache>
                <c:formatCode>General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6-408D-81F7-A3BD8EDE7087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Major'!$A$15:$A$25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Major'!$C$15:$C$25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6-408D-81F7-A3BD8EDE70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583440"/>
        <c:axId val="242577800"/>
      </c:barChart>
      <c:catAx>
        <c:axId val="2415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577800"/>
        <c:crosses val="autoZero"/>
        <c:auto val="1"/>
        <c:lblAlgn val="ctr"/>
        <c:lblOffset val="100"/>
        <c:noMultiLvlLbl val="0"/>
      </c:catAx>
      <c:valAx>
        <c:axId val="24257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5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Instrumental Music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Major'!$A$28:$A$38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Major'!$B$28:$B$38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3.25</c:v>
                </c:pt>
                <c:pt idx="1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C-46BE-BDA8-AB612119A9DB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Major'!$A$28:$A$38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Major'!$C$28:$C$38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2.75</c:v>
                </c:pt>
                <c:pt idx="8">
                  <c:v>3.5</c:v>
                </c:pt>
                <c:pt idx="9">
                  <c:v>2.75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C-46BE-BDA8-AB612119A9DB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Major'!$A$28:$A$38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Major'!$D$28:$D$38</c:f>
              <c:numCache>
                <c:formatCode>General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3.75</c:v>
                </c:pt>
                <c:pt idx="3">
                  <c:v>3.5</c:v>
                </c:pt>
                <c:pt idx="4">
                  <c:v>3</c:v>
                </c:pt>
                <c:pt idx="5">
                  <c:v>3.5</c:v>
                </c:pt>
                <c:pt idx="6">
                  <c:v>2</c:v>
                </c:pt>
                <c:pt idx="7">
                  <c:v>3.5</c:v>
                </c:pt>
                <c:pt idx="8">
                  <c:v>3.5</c:v>
                </c:pt>
                <c:pt idx="9">
                  <c:v>3.25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C-46BE-BDA8-AB612119A9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187392"/>
        <c:axId val="247187000"/>
      </c:barChart>
      <c:catAx>
        <c:axId val="2471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87000"/>
        <c:crosses val="autoZero"/>
        <c:auto val="1"/>
        <c:lblAlgn val="ctr"/>
        <c:lblOffset val="100"/>
        <c:noMultiLvlLbl val="0"/>
      </c:catAx>
      <c:valAx>
        <c:axId val="24718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8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Major'!$B$2:$B$24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5-4576-8423-2DB0CA0CB606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Major'!$C$2:$C$24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576-8423-2DB0CA0CB606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Major'!$D$2:$D$24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5-4576-8423-2DB0CA0CB606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Major'!$A$2:$A$24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Major'!$E$2:$E$24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5-4576-8423-2DB0CA0CB6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9237944"/>
        <c:axId val="239973872"/>
      </c:barChart>
      <c:catAx>
        <c:axId val="23923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73872"/>
        <c:crosses val="autoZero"/>
        <c:auto val="1"/>
        <c:lblAlgn val="ctr"/>
        <c:lblOffset val="100"/>
        <c:noMultiLvlLbl val="0"/>
      </c:catAx>
      <c:valAx>
        <c:axId val="23997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3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Major'!$A$41:$A$51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Major'!$B$41:$B$51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3.75</c:v>
                </c:pt>
                <c:pt idx="4">
                  <c:v>4</c:v>
                </c:pt>
                <c:pt idx="5">
                  <c:v>3.75</c:v>
                </c:pt>
                <c:pt idx="6">
                  <c:v>4</c:v>
                </c:pt>
                <c:pt idx="7">
                  <c:v>3.75</c:v>
                </c:pt>
                <c:pt idx="8">
                  <c:v>4</c:v>
                </c:pt>
                <c:pt idx="9">
                  <c:v>3.75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8-4098-AA6A-AAAF15A5AACF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Major'!$A$41:$A$51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Major'!$C$41:$C$51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8-4098-AA6A-AAAF15A5AA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1713712"/>
        <c:axId val="271714888"/>
      </c:barChart>
      <c:catAx>
        <c:axId val="2717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14888"/>
        <c:crosses val="autoZero"/>
        <c:auto val="1"/>
        <c:lblAlgn val="ctr"/>
        <c:lblOffset val="100"/>
        <c:noMultiLvlLbl val="0"/>
      </c:catAx>
      <c:valAx>
        <c:axId val="2717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Major'!$A$54:$A$64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Major'!$B$54:$B$64</c:f>
              <c:numCache>
                <c:formatCode>General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3.25</c:v>
                </c:pt>
                <c:pt idx="9">
                  <c:v>4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8-43A3-B60A-FD27AB8F0C9F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Major'!$A$54:$A$64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Major'!$C$54:$C$64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3.5</c:v>
                </c:pt>
                <c:pt idx="7">
                  <c:v>3</c:v>
                </c:pt>
                <c:pt idx="8">
                  <c:v>3.25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8-43A3-B60A-FD27AB8F0C9F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Major'!$A$54:$A$64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Major'!$D$54:$D$64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8-43A3-B60A-FD27AB8F0C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1716848"/>
        <c:axId val="271712536"/>
      </c:barChart>
      <c:catAx>
        <c:axId val="2717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12536"/>
        <c:crosses val="autoZero"/>
        <c:auto val="1"/>
        <c:lblAlgn val="ctr"/>
        <c:lblOffset val="100"/>
        <c:noMultiLvlLbl val="0"/>
      </c:catAx>
      <c:valAx>
        <c:axId val="27171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1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Major'!$A$67:$A$77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Major'!$B$67:$B$77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3.75</c:v>
                </c:pt>
                <c:pt idx="4">
                  <c:v>4</c:v>
                </c:pt>
                <c:pt idx="5">
                  <c:v>3.75</c:v>
                </c:pt>
                <c:pt idx="6">
                  <c:v>4</c:v>
                </c:pt>
                <c:pt idx="7">
                  <c:v>3.75</c:v>
                </c:pt>
                <c:pt idx="8">
                  <c:v>4</c:v>
                </c:pt>
                <c:pt idx="9">
                  <c:v>3.75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E-4EB7-B57D-699F378972E7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by Major'!$A$67:$A$77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by Major'!$C$67:$C$77</c:f>
              <c:numCache>
                <c:formatCode>General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2.75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E-4EB7-B57D-699F378972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3888392"/>
        <c:axId val="363889568"/>
      </c:barChart>
      <c:catAx>
        <c:axId val="36388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89568"/>
        <c:crosses val="autoZero"/>
        <c:auto val="1"/>
        <c:lblAlgn val="ctr"/>
        <c:lblOffset val="100"/>
        <c:noMultiLvlLbl val="0"/>
      </c:catAx>
      <c:valAx>
        <c:axId val="3638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 Grads Averages'!$B$1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Averages'!$B$2:$B$12</c:f>
              <c:numCache>
                <c:formatCode>0.00</c:formatCode>
                <c:ptCount val="11"/>
                <c:pt idx="0">
                  <c:v>3.0625</c:v>
                </c:pt>
                <c:pt idx="1">
                  <c:v>3.0625</c:v>
                </c:pt>
                <c:pt idx="2">
                  <c:v>3.5</c:v>
                </c:pt>
                <c:pt idx="3">
                  <c:v>3.3125</c:v>
                </c:pt>
                <c:pt idx="4">
                  <c:v>3.0625</c:v>
                </c:pt>
                <c:pt idx="5">
                  <c:v>3.125</c:v>
                </c:pt>
                <c:pt idx="6">
                  <c:v>2.25</c:v>
                </c:pt>
                <c:pt idx="7">
                  <c:v>3.0625</c:v>
                </c:pt>
                <c:pt idx="8">
                  <c:v>2.9375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1-4C00-A471-C46D787AD837}"/>
            </c:ext>
          </c:extLst>
        </c:ser>
        <c:ser>
          <c:idx val="1"/>
          <c:order val="1"/>
          <c:tx>
            <c:strRef>
              <c:f>'20 Grads Averages'!$C$1</c:f>
              <c:strCache>
                <c:ptCount val="1"/>
                <c:pt idx="0">
                  <c:v>Eng/LA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Averages'!$C$2:$C$12</c:f>
              <c:numCache>
                <c:formatCode>General</c:formatCode>
                <c:ptCount val="11"/>
                <c:pt idx="0">
                  <c:v>3.5</c:v>
                </c:pt>
                <c:pt idx="1">
                  <c:v>3.25</c:v>
                </c:pt>
                <c:pt idx="2">
                  <c:v>3.5</c:v>
                </c:pt>
                <c:pt idx="3">
                  <c:v>4</c:v>
                </c:pt>
                <c:pt idx="4">
                  <c:v>3.25</c:v>
                </c:pt>
                <c:pt idx="5">
                  <c:v>3.25</c:v>
                </c:pt>
                <c:pt idx="6">
                  <c:v>2.75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1-4C00-A471-C46D787AD837}"/>
            </c:ext>
          </c:extLst>
        </c:ser>
        <c:ser>
          <c:idx val="2"/>
          <c:order val="2"/>
          <c:tx>
            <c:strRef>
              <c:f>'20 Grads Averages'!$D$1</c:f>
              <c:strCache>
                <c:ptCount val="1"/>
                <c:pt idx="0">
                  <c:v>Inst. Music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Averages'!$D$2:$D$12</c:f>
              <c:numCache>
                <c:formatCode>0.00</c:formatCode>
                <c:ptCount val="11"/>
                <c:pt idx="0">
                  <c:v>3.25</c:v>
                </c:pt>
                <c:pt idx="1">
                  <c:v>3.5</c:v>
                </c:pt>
                <c:pt idx="2">
                  <c:v>3.5833333333333335</c:v>
                </c:pt>
                <c:pt idx="3">
                  <c:v>3.5</c:v>
                </c:pt>
                <c:pt idx="4">
                  <c:v>3.3333333333333335</c:v>
                </c:pt>
                <c:pt idx="5">
                  <c:v>3.3333333333333335</c:v>
                </c:pt>
                <c:pt idx="6">
                  <c:v>2.8333333333333335</c:v>
                </c:pt>
                <c:pt idx="7">
                  <c:v>3.0833333333333335</c:v>
                </c:pt>
                <c:pt idx="8">
                  <c:v>3.3333333333333335</c:v>
                </c:pt>
                <c:pt idx="9">
                  <c:v>3.0833333333333335</c:v>
                </c:pt>
                <c:pt idx="10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1-4C00-A471-C46D787AD837}"/>
            </c:ext>
          </c:extLst>
        </c:ser>
        <c:ser>
          <c:idx val="3"/>
          <c:order val="3"/>
          <c:tx>
            <c:strRef>
              <c:f>'20 Grads Averages'!$E$1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Averages'!$E$2:$E$12</c:f>
              <c:numCache>
                <c:formatCode>0.00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3.375</c:v>
                </c:pt>
                <c:pt idx="4">
                  <c:v>3.75</c:v>
                </c:pt>
                <c:pt idx="5">
                  <c:v>3.625</c:v>
                </c:pt>
                <c:pt idx="6">
                  <c:v>3.5</c:v>
                </c:pt>
                <c:pt idx="7">
                  <c:v>3.375</c:v>
                </c:pt>
                <c:pt idx="8">
                  <c:v>3.5</c:v>
                </c:pt>
                <c:pt idx="9">
                  <c:v>3.25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1-4C00-A471-C46D787AD837}"/>
            </c:ext>
          </c:extLst>
        </c:ser>
        <c:ser>
          <c:idx val="4"/>
          <c:order val="4"/>
          <c:tx>
            <c:strRef>
              <c:f>'20 Grads Averages'!$F$1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Averages'!$F$2:$F$12</c:f>
              <c:numCache>
                <c:formatCode>0.00</c:formatCode>
                <c:ptCount val="11"/>
                <c:pt idx="0">
                  <c:v>3</c:v>
                </c:pt>
                <c:pt idx="1">
                  <c:v>3.1666666666666665</c:v>
                </c:pt>
                <c:pt idx="2">
                  <c:v>3.3333333333333335</c:v>
                </c:pt>
                <c:pt idx="3">
                  <c:v>3.1666666666666665</c:v>
                </c:pt>
                <c:pt idx="4">
                  <c:v>3.1666666666666665</c:v>
                </c:pt>
                <c:pt idx="5">
                  <c:v>3.4166666666666665</c:v>
                </c:pt>
                <c:pt idx="6">
                  <c:v>3.4166666666666665</c:v>
                </c:pt>
                <c:pt idx="7">
                  <c:v>3.25</c:v>
                </c:pt>
                <c:pt idx="8">
                  <c:v>3.1666666666666665</c:v>
                </c:pt>
                <c:pt idx="9">
                  <c:v>3.3333333333333335</c:v>
                </c:pt>
                <c:pt idx="10">
                  <c:v>3.1666666666666665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81-4C00-A471-C46D787AD837}"/>
            </c:ext>
          </c:extLst>
        </c:ser>
        <c:ser>
          <c:idx val="5"/>
          <c:order val="5"/>
          <c:tx>
            <c:strRef>
              <c:f>'20 Grads Averages'!$G$1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 Grads Averages'!$A$2:$A$12</c:f>
              <c:strCache>
                <c:ptCount val="11"/>
                <c:pt idx="0">
                  <c:v>InTASC 4</c:v>
                </c:pt>
                <c:pt idx="1">
                  <c:v>InTASC 5</c:v>
                </c:pt>
                <c:pt idx="2">
                  <c:v>InTASC 9</c:v>
                </c:pt>
                <c:pt idx="3">
                  <c:v>InTASC 9</c:v>
                </c:pt>
                <c:pt idx="4">
                  <c:v>InTASC 10</c:v>
                </c:pt>
                <c:pt idx="5">
                  <c:v>InTASC 5</c:v>
                </c:pt>
                <c:pt idx="6">
                  <c:v>InTASC 5</c:v>
                </c:pt>
                <c:pt idx="7">
                  <c:v>InTASC 10</c:v>
                </c:pt>
                <c:pt idx="8">
                  <c:v>InTASC 10</c:v>
                </c:pt>
                <c:pt idx="9">
                  <c:v>Oral and Written Communication</c:v>
                </c:pt>
                <c:pt idx="10">
                  <c:v>Overall Recommendation</c:v>
                </c:pt>
              </c:strCache>
            </c:strRef>
          </c:cat>
          <c:val>
            <c:numRef>
              <c:f>'20 Grads Averages'!$G$2:$G$12</c:f>
              <c:numCache>
                <c:formatCode>0.00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3.375</c:v>
                </c:pt>
                <c:pt idx="4">
                  <c:v>3.75</c:v>
                </c:pt>
                <c:pt idx="5">
                  <c:v>3.625</c:v>
                </c:pt>
                <c:pt idx="6">
                  <c:v>3.5</c:v>
                </c:pt>
                <c:pt idx="7">
                  <c:v>3.375</c:v>
                </c:pt>
                <c:pt idx="8">
                  <c:v>3.5</c:v>
                </c:pt>
                <c:pt idx="9">
                  <c:v>3.25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1-4C00-A471-C46D787AD8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6863888"/>
        <c:axId val="396864280"/>
      </c:barChart>
      <c:catAx>
        <c:axId val="39686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64280"/>
        <c:crosses val="autoZero"/>
        <c:auto val="1"/>
        <c:lblAlgn val="ctr"/>
        <c:lblOffset val="100"/>
        <c:noMultiLvlLbl val="0"/>
      </c:catAx>
      <c:valAx>
        <c:axId val="39686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</a:t>
            </a:r>
            <a:r>
              <a:rPr lang="en-US" baseline="0"/>
              <a:t> </a:t>
            </a:r>
            <a:r>
              <a:rPr lang="en-US"/>
              <a:t>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Grads by Major'!$B$27</c:f>
              <c:strCache>
                <c:ptCount val="1"/>
                <c:pt idx="0">
                  <c:v>Physical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Major'!$A$28:$A$50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Major'!$B$28:$B$50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B-429D-8281-5426C0567EFA}"/>
            </c:ext>
          </c:extLst>
        </c:ser>
        <c:ser>
          <c:idx val="1"/>
          <c:order val="1"/>
          <c:tx>
            <c:strRef>
              <c:f>'18 Grads by Major'!$C$27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Major'!$A$28:$A$50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Major'!$C$28:$C$50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B-429D-8281-5426C0567EFA}"/>
            </c:ext>
          </c:extLst>
        </c:ser>
        <c:ser>
          <c:idx val="2"/>
          <c:order val="2"/>
          <c:tx>
            <c:strRef>
              <c:f>'18 Grads by Major'!$D$27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Major'!$A$28:$A$50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Major'!$D$28:$D$50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B-429D-8281-5426C0567EFA}"/>
            </c:ext>
          </c:extLst>
        </c:ser>
        <c:ser>
          <c:idx val="3"/>
          <c:order val="3"/>
          <c:tx>
            <c:strRef>
              <c:f>'18 Grads by Major'!$E$27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Major'!$A$28:$A$50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Major'!$E$28:$E$50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B-429D-8281-5426C0567EFA}"/>
            </c:ext>
          </c:extLst>
        </c:ser>
        <c:ser>
          <c:idx val="4"/>
          <c:order val="4"/>
          <c:tx>
            <c:strRef>
              <c:f>'18 Grads by Major'!$F$27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Major'!$A$28:$A$50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Major'!$F$28:$F$50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1B-429D-8281-5426C0567E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753312"/>
        <c:axId val="147753704"/>
      </c:barChart>
      <c:catAx>
        <c:axId val="1477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3704"/>
        <c:crosses val="autoZero"/>
        <c:auto val="1"/>
        <c:lblAlgn val="ctr"/>
        <c:lblOffset val="100"/>
        <c:noMultiLvlLbl val="0"/>
      </c:catAx>
      <c:valAx>
        <c:axId val="14775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Language</a:t>
            </a:r>
            <a:r>
              <a:rPr lang="en-US" baseline="0"/>
              <a:t> Candidates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Grads by Major'!$B$52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Major'!$A$53:$A$75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Major'!$B$53:$B$75</c:f>
              <c:numCache>
                <c:formatCode>General</c:formatCode>
                <c:ptCount val="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6-45B4-B14E-0EBFABA48B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711704"/>
        <c:axId val="240712096"/>
      </c:barChart>
      <c:catAx>
        <c:axId val="24071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2096"/>
        <c:crosses val="autoZero"/>
        <c:auto val="1"/>
        <c:lblAlgn val="ctr"/>
        <c:lblOffset val="100"/>
        <c:noMultiLvlLbl val="0"/>
      </c:catAx>
      <c:valAx>
        <c:axId val="2407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1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Major'!$A$78:$A$100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Major'!$B$78:$B$100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E-45AD-813B-BC4D17DEF857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Major'!$A$78:$A$100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Major'!$C$78:$C$100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E-45AD-813B-BC4D17DEF857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Major'!$A$78:$A$100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Major'!$D$78:$D$100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E-45AD-813B-BC4D17DEF857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Major'!$A$78:$A$100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Major'!$E$78:$E$100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E-45AD-813B-BC4D17DEF857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Major'!$A$78:$A$100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Major'!$F$78:$F$100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E-45AD-813B-BC4D17DEF8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712880"/>
        <c:axId val="240713272"/>
      </c:barChart>
      <c:catAx>
        <c:axId val="24071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3272"/>
        <c:crosses val="autoZero"/>
        <c:auto val="1"/>
        <c:lblAlgn val="ctr"/>
        <c:lblOffset val="100"/>
        <c:noMultiLvlLbl val="0"/>
      </c:catAx>
      <c:valAx>
        <c:axId val="240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English/Language Arts Candidate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Major'!$A$103:$A$125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Major'!$B$103:$B$125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565-90CF-569740D16D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714056"/>
        <c:axId val="240714448"/>
      </c:barChart>
      <c:catAx>
        <c:axId val="24071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4448"/>
        <c:crosses val="autoZero"/>
        <c:auto val="1"/>
        <c:lblAlgn val="ctr"/>
        <c:lblOffset val="100"/>
        <c:noMultiLvlLbl val="0"/>
      </c:catAx>
      <c:valAx>
        <c:axId val="2407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4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Major'!$A$128:$A$150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Major'!$B$128:$B$150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6-48C9-B681-1A594FAD39A2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Major'!$A$128:$A$150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Major'!$C$128:$C$150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6-48C9-B681-1A594FAD39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934816"/>
        <c:axId val="240935208"/>
      </c:barChart>
      <c:catAx>
        <c:axId val="2409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5208"/>
        <c:crosses val="autoZero"/>
        <c:auto val="1"/>
        <c:lblAlgn val="ctr"/>
        <c:lblOffset val="100"/>
        <c:noMultiLvlLbl val="0"/>
      </c:catAx>
      <c:valAx>
        <c:axId val="24093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Major'!$A$153:$A$175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Major'!$B$153:$B$175</c:f>
              <c:numCache>
                <c:formatCode>General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E90-B371-E393BD7AFF04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 Grads by Major'!$A$153:$A$175</c:f>
              <c:strCache>
                <c:ptCount val="23"/>
                <c:pt idx="0">
                  <c:v>InTASC 5</c:v>
                </c:pt>
                <c:pt idx="1">
                  <c:v>InTASC 7</c:v>
                </c:pt>
                <c:pt idx="2">
                  <c:v>NBPTS 1</c:v>
                </c:pt>
                <c:pt idx="3">
                  <c:v>NBPTS 2</c:v>
                </c:pt>
                <c:pt idx="4">
                  <c:v>InTASC 1</c:v>
                </c:pt>
                <c:pt idx="5">
                  <c:v>InTASC 2</c:v>
                </c:pt>
                <c:pt idx="6">
                  <c:v>NBPTS 1</c:v>
                </c:pt>
                <c:pt idx="7">
                  <c:v>NBPTS 2</c:v>
                </c:pt>
                <c:pt idx="8">
                  <c:v>NBPTS 4</c:v>
                </c:pt>
                <c:pt idx="9">
                  <c:v>InTASC 3</c:v>
                </c:pt>
                <c:pt idx="10">
                  <c:v>NBPTS 1</c:v>
                </c:pt>
                <c:pt idx="11">
                  <c:v>NBPTS 3</c:v>
                </c:pt>
                <c:pt idx="12">
                  <c:v>InTASC 9</c:v>
                </c:pt>
                <c:pt idx="13">
                  <c:v>NBPTS 4</c:v>
                </c:pt>
                <c:pt idx="14">
                  <c:v>NBPTS 5</c:v>
                </c:pt>
                <c:pt idx="15">
                  <c:v>InTASC 6</c:v>
                </c:pt>
                <c:pt idx="16">
                  <c:v>NBPTS 1</c:v>
                </c:pt>
                <c:pt idx="17">
                  <c:v>NBPTS 2</c:v>
                </c:pt>
                <c:pt idx="18">
                  <c:v>InTASC 6</c:v>
                </c:pt>
                <c:pt idx="19">
                  <c:v>NBPTS 1</c:v>
                </c:pt>
                <c:pt idx="20">
                  <c:v>NBPTS 2</c:v>
                </c:pt>
                <c:pt idx="21">
                  <c:v>InTASC 8</c:v>
                </c:pt>
                <c:pt idx="22">
                  <c:v>CAEP 1.5</c:v>
                </c:pt>
              </c:strCache>
            </c:strRef>
          </c:cat>
          <c:val>
            <c:numRef>
              <c:f>'18 Grads by Major'!$C$153:$C$175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6-4E90-B371-E393BD7AFF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711312"/>
        <c:axId val="240935992"/>
      </c:barChart>
      <c:catAx>
        <c:axId val="24071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35992"/>
        <c:crosses val="autoZero"/>
        <c:auto val="1"/>
        <c:lblAlgn val="ctr"/>
        <c:lblOffset val="100"/>
        <c:noMultiLvlLbl val="0"/>
      </c:catAx>
      <c:valAx>
        <c:axId val="24093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185737</xdr:rowOff>
    </xdr:from>
    <xdr:to>
      <xdr:col>20</xdr:col>
      <xdr:colOff>38100</xdr:colOff>
      <xdr:row>55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176211</xdr:rowOff>
    </xdr:from>
    <xdr:to>
      <xdr:col>31</xdr:col>
      <xdr:colOff>38100</xdr:colOff>
      <xdr:row>40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4761</xdr:rowOff>
    </xdr:from>
    <xdr:to>
      <xdr:col>25</xdr:col>
      <xdr:colOff>600075</xdr:colOff>
      <xdr:row>24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26</xdr:row>
      <xdr:rowOff>4762</xdr:rowOff>
    </xdr:from>
    <xdr:to>
      <xdr:col>26</xdr:col>
      <xdr:colOff>19049</xdr:colOff>
      <xdr:row>50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51</xdr:row>
      <xdr:rowOff>23812</xdr:rowOff>
    </xdr:from>
    <xdr:to>
      <xdr:col>21</xdr:col>
      <xdr:colOff>9525</xdr:colOff>
      <xdr:row>75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76</xdr:row>
      <xdr:rowOff>4762</xdr:rowOff>
    </xdr:from>
    <xdr:to>
      <xdr:col>26</xdr:col>
      <xdr:colOff>9524</xdr:colOff>
      <xdr:row>99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101</xdr:row>
      <xdr:rowOff>4761</xdr:rowOff>
    </xdr:from>
    <xdr:to>
      <xdr:col>20</xdr:col>
      <xdr:colOff>38100</xdr:colOff>
      <xdr:row>125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609599</xdr:colOff>
      <xdr:row>126</xdr:row>
      <xdr:rowOff>4761</xdr:rowOff>
    </xdr:from>
    <xdr:to>
      <xdr:col>21</xdr:col>
      <xdr:colOff>9524</xdr:colOff>
      <xdr:row>150</xdr:row>
      <xdr:rowOff>9524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609599</xdr:colOff>
      <xdr:row>151</xdr:row>
      <xdr:rowOff>4761</xdr:rowOff>
    </xdr:from>
    <xdr:to>
      <xdr:col>25</xdr:col>
      <xdr:colOff>9524</xdr:colOff>
      <xdr:row>174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176</xdr:row>
      <xdr:rowOff>14286</xdr:rowOff>
    </xdr:from>
    <xdr:to>
      <xdr:col>24</xdr:col>
      <xdr:colOff>0</xdr:colOff>
      <xdr:row>199</xdr:row>
      <xdr:rowOff>190499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185737</xdr:rowOff>
    </xdr:from>
    <xdr:to>
      <xdr:col>35</xdr:col>
      <xdr:colOff>600075</xdr:colOff>
      <xdr:row>44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185737</xdr:rowOff>
    </xdr:from>
    <xdr:to>
      <xdr:col>34</xdr:col>
      <xdr:colOff>609599</xdr:colOff>
      <xdr:row>54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26</xdr:row>
      <xdr:rowOff>33337</xdr:rowOff>
    </xdr:from>
    <xdr:to>
      <xdr:col>15</xdr:col>
      <xdr:colOff>600075</xdr:colOff>
      <xdr:row>39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54</xdr:row>
      <xdr:rowOff>185737</xdr:rowOff>
    </xdr:from>
    <xdr:to>
      <xdr:col>17</xdr:col>
      <xdr:colOff>495300</xdr:colOff>
      <xdr:row>69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185737</xdr:rowOff>
    </xdr:from>
    <xdr:to>
      <xdr:col>8</xdr:col>
      <xdr:colOff>609599</xdr:colOff>
      <xdr:row>84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1</xdr:row>
      <xdr:rowOff>4762</xdr:rowOff>
    </xdr:from>
    <xdr:to>
      <xdr:col>45</xdr:col>
      <xdr:colOff>28575</xdr:colOff>
      <xdr:row>23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25</xdr:row>
      <xdr:rowOff>4761</xdr:rowOff>
    </xdr:from>
    <xdr:to>
      <xdr:col>24</xdr:col>
      <xdr:colOff>19050</xdr:colOff>
      <xdr:row>48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50</xdr:row>
      <xdr:rowOff>14286</xdr:rowOff>
    </xdr:from>
    <xdr:to>
      <xdr:col>14</xdr:col>
      <xdr:colOff>590550</xdr:colOff>
      <xdr:row>73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9524</xdr:colOff>
      <xdr:row>150</xdr:row>
      <xdr:rowOff>4762</xdr:rowOff>
    </xdr:from>
    <xdr:to>
      <xdr:col>16</xdr:col>
      <xdr:colOff>19049</xdr:colOff>
      <xdr:row>162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163</xdr:row>
      <xdr:rowOff>4762</xdr:rowOff>
    </xdr:from>
    <xdr:to>
      <xdr:col>16</xdr:col>
      <xdr:colOff>28575</xdr:colOff>
      <xdr:row>175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590549</xdr:colOff>
      <xdr:row>75</xdr:row>
      <xdr:rowOff>4762</xdr:rowOff>
    </xdr:from>
    <xdr:to>
      <xdr:col>29</xdr:col>
      <xdr:colOff>9524</xdr:colOff>
      <xdr:row>99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609599</xdr:colOff>
      <xdr:row>100</xdr:row>
      <xdr:rowOff>4762</xdr:rowOff>
    </xdr:from>
    <xdr:to>
      <xdr:col>29</xdr:col>
      <xdr:colOff>9524</xdr:colOff>
      <xdr:row>123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9524</xdr:colOff>
      <xdr:row>125</xdr:row>
      <xdr:rowOff>14287</xdr:rowOff>
    </xdr:from>
    <xdr:to>
      <xdr:col>22</xdr:col>
      <xdr:colOff>9525</xdr:colOff>
      <xdr:row>148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4762</xdr:rowOff>
    </xdr:from>
    <xdr:to>
      <xdr:col>35</xdr:col>
      <xdr:colOff>9524</xdr:colOff>
      <xdr:row>40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14287</xdr:rowOff>
    </xdr:from>
    <xdr:to>
      <xdr:col>29</xdr:col>
      <xdr:colOff>9525</xdr:colOff>
      <xdr:row>28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4762</xdr:rowOff>
    </xdr:from>
    <xdr:to>
      <xdr:col>13</xdr:col>
      <xdr:colOff>609599</xdr:colOff>
      <xdr:row>44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0</xdr:row>
      <xdr:rowOff>0</xdr:rowOff>
    </xdr:from>
    <xdr:to>
      <xdr:col>28</xdr:col>
      <xdr:colOff>0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13</xdr:row>
      <xdr:rowOff>4762</xdr:rowOff>
    </xdr:from>
    <xdr:to>
      <xdr:col>19</xdr:col>
      <xdr:colOff>609599</xdr:colOff>
      <xdr:row>25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26</xdr:row>
      <xdr:rowOff>14287</xdr:rowOff>
    </xdr:from>
    <xdr:to>
      <xdr:col>20</xdr:col>
      <xdr:colOff>19049</xdr:colOff>
      <xdr:row>38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9524</xdr:colOff>
      <xdr:row>39</xdr:row>
      <xdr:rowOff>4762</xdr:rowOff>
    </xdr:from>
    <xdr:to>
      <xdr:col>19</xdr:col>
      <xdr:colOff>609599</xdr:colOff>
      <xdr:row>51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590550</xdr:colOff>
      <xdr:row>52</xdr:row>
      <xdr:rowOff>23812</xdr:rowOff>
    </xdr:from>
    <xdr:to>
      <xdr:col>20</xdr:col>
      <xdr:colOff>19050</xdr:colOff>
      <xdr:row>64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9524</xdr:colOff>
      <xdr:row>65</xdr:row>
      <xdr:rowOff>4762</xdr:rowOff>
    </xdr:from>
    <xdr:to>
      <xdr:col>19</xdr:col>
      <xdr:colOff>609599</xdr:colOff>
      <xdr:row>77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</xdr:rowOff>
    </xdr:from>
    <xdr:to>
      <xdr:col>24</xdr:col>
      <xdr:colOff>609599</xdr:colOff>
      <xdr:row>27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Q1" sqref="Q1:Q24"/>
    </sheetView>
  </sheetViews>
  <sheetFormatPr defaultRowHeight="14.5" x14ac:dyDescent="0.35"/>
  <sheetData>
    <row r="1" spans="1:18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 t="s">
        <v>0</v>
      </c>
    </row>
    <row r="2" spans="1:18" x14ac:dyDescent="0.35">
      <c r="A2" s="1" t="s">
        <v>1</v>
      </c>
      <c r="B2">
        <v>3</v>
      </c>
      <c r="C2">
        <v>2.5</v>
      </c>
      <c r="D2">
        <v>3</v>
      </c>
      <c r="E2">
        <v>2</v>
      </c>
      <c r="F2">
        <v>3</v>
      </c>
      <c r="G2">
        <v>3.5</v>
      </c>
      <c r="H2">
        <v>3</v>
      </c>
      <c r="I2">
        <v>3</v>
      </c>
      <c r="J2">
        <v>3</v>
      </c>
      <c r="K2">
        <v>4</v>
      </c>
      <c r="L2">
        <v>3</v>
      </c>
      <c r="M2">
        <v>3</v>
      </c>
      <c r="N2">
        <v>3</v>
      </c>
      <c r="O2">
        <v>3</v>
      </c>
      <c r="P2">
        <v>3</v>
      </c>
      <c r="Q2">
        <v>3</v>
      </c>
      <c r="R2" s="2">
        <f>SUM(B2:Q2)/16</f>
        <v>3</v>
      </c>
    </row>
    <row r="3" spans="1:18" x14ac:dyDescent="0.35">
      <c r="A3" s="1" t="s">
        <v>2</v>
      </c>
      <c r="B3">
        <v>3</v>
      </c>
      <c r="C3">
        <v>2.5</v>
      </c>
      <c r="D3">
        <v>3</v>
      </c>
      <c r="E3">
        <v>2</v>
      </c>
      <c r="F3">
        <v>3</v>
      </c>
      <c r="G3">
        <v>3.5</v>
      </c>
      <c r="H3">
        <v>3</v>
      </c>
      <c r="I3">
        <v>3</v>
      </c>
      <c r="J3">
        <v>3</v>
      </c>
      <c r="K3">
        <v>4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 s="2">
        <f t="shared" ref="R3:R24" si="0">SUM(B3:Q3)/16</f>
        <v>3</v>
      </c>
    </row>
    <row r="4" spans="1:18" x14ac:dyDescent="0.35">
      <c r="A4" s="1" t="s">
        <v>3</v>
      </c>
      <c r="B4">
        <v>3</v>
      </c>
      <c r="C4">
        <v>2.5</v>
      </c>
      <c r="D4">
        <v>3</v>
      </c>
      <c r="E4">
        <v>2</v>
      </c>
      <c r="F4">
        <v>3</v>
      </c>
      <c r="G4">
        <v>3.5</v>
      </c>
      <c r="H4">
        <v>3</v>
      </c>
      <c r="I4">
        <v>3</v>
      </c>
      <c r="J4">
        <v>3</v>
      </c>
      <c r="K4">
        <v>4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  <c r="R4" s="2">
        <f t="shared" si="0"/>
        <v>3</v>
      </c>
    </row>
    <row r="5" spans="1:18" x14ac:dyDescent="0.35">
      <c r="A5" s="1" t="s">
        <v>4</v>
      </c>
      <c r="B5">
        <v>3</v>
      </c>
      <c r="C5">
        <v>2.5</v>
      </c>
      <c r="D5">
        <v>3</v>
      </c>
      <c r="E5">
        <v>2</v>
      </c>
      <c r="F5">
        <v>3</v>
      </c>
      <c r="G5">
        <v>3.5</v>
      </c>
      <c r="H5">
        <v>3</v>
      </c>
      <c r="I5">
        <v>3</v>
      </c>
      <c r="J5">
        <v>3</v>
      </c>
      <c r="K5">
        <v>4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 s="2">
        <f t="shared" si="0"/>
        <v>3</v>
      </c>
    </row>
    <row r="6" spans="1:18" x14ac:dyDescent="0.35">
      <c r="A6" s="1" t="s">
        <v>5</v>
      </c>
      <c r="B6">
        <v>4</v>
      </c>
      <c r="C6">
        <v>3</v>
      </c>
      <c r="D6">
        <v>4</v>
      </c>
      <c r="E6">
        <v>3</v>
      </c>
      <c r="F6">
        <v>3</v>
      </c>
      <c r="G6">
        <v>4</v>
      </c>
      <c r="H6">
        <v>3</v>
      </c>
      <c r="I6">
        <v>3</v>
      </c>
      <c r="J6">
        <v>3</v>
      </c>
      <c r="K6">
        <v>4</v>
      </c>
      <c r="L6">
        <v>4</v>
      </c>
      <c r="M6">
        <v>3</v>
      </c>
      <c r="N6">
        <v>3</v>
      </c>
      <c r="O6">
        <v>3</v>
      </c>
      <c r="P6">
        <v>3</v>
      </c>
      <c r="Q6">
        <v>4</v>
      </c>
      <c r="R6" s="2">
        <f t="shared" si="0"/>
        <v>3.375</v>
      </c>
    </row>
    <row r="7" spans="1:18" x14ac:dyDescent="0.35">
      <c r="A7" s="1" t="s">
        <v>6</v>
      </c>
      <c r="B7">
        <v>4</v>
      </c>
      <c r="C7">
        <v>3</v>
      </c>
      <c r="D7">
        <v>4</v>
      </c>
      <c r="E7">
        <v>3</v>
      </c>
      <c r="F7">
        <v>3</v>
      </c>
      <c r="G7">
        <v>4</v>
      </c>
      <c r="H7">
        <v>3</v>
      </c>
      <c r="I7">
        <v>3</v>
      </c>
      <c r="J7">
        <v>3</v>
      </c>
      <c r="K7">
        <v>4</v>
      </c>
      <c r="L7">
        <v>4</v>
      </c>
      <c r="M7">
        <v>3</v>
      </c>
      <c r="N7">
        <v>3</v>
      </c>
      <c r="O7">
        <v>3</v>
      </c>
      <c r="P7">
        <v>3</v>
      </c>
      <c r="Q7">
        <v>4</v>
      </c>
      <c r="R7" s="2">
        <f t="shared" si="0"/>
        <v>3.375</v>
      </c>
    </row>
    <row r="8" spans="1:18" x14ac:dyDescent="0.35">
      <c r="A8" s="1" t="s">
        <v>3</v>
      </c>
      <c r="B8">
        <v>4</v>
      </c>
      <c r="C8">
        <v>3</v>
      </c>
      <c r="D8">
        <v>4</v>
      </c>
      <c r="E8">
        <v>3</v>
      </c>
      <c r="F8">
        <v>3</v>
      </c>
      <c r="G8">
        <v>4</v>
      </c>
      <c r="H8">
        <v>3</v>
      </c>
      <c r="I8">
        <v>3</v>
      </c>
      <c r="J8">
        <v>3</v>
      </c>
      <c r="K8">
        <v>4</v>
      </c>
      <c r="L8">
        <v>4</v>
      </c>
      <c r="M8">
        <v>3</v>
      </c>
      <c r="N8">
        <v>3</v>
      </c>
      <c r="O8">
        <v>3</v>
      </c>
      <c r="P8">
        <v>3</v>
      </c>
      <c r="Q8">
        <v>4</v>
      </c>
      <c r="R8" s="2">
        <f t="shared" si="0"/>
        <v>3.375</v>
      </c>
    </row>
    <row r="9" spans="1:18" x14ac:dyDescent="0.35">
      <c r="A9" s="1" t="s">
        <v>4</v>
      </c>
      <c r="B9">
        <v>4</v>
      </c>
      <c r="C9">
        <v>3</v>
      </c>
      <c r="D9">
        <v>4</v>
      </c>
      <c r="E9">
        <v>3</v>
      </c>
      <c r="F9">
        <v>3</v>
      </c>
      <c r="G9">
        <v>4</v>
      </c>
      <c r="H9">
        <v>3</v>
      </c>
      <c r="I9">
        <v>3</v>
      </c>
      <c r="J9">
        <v>3</v>
      </c>
      <c r="K9">
        <v>4</v>
      </c>
      <c r="L9">
        <v>4</v>
      </c>
      <c r="M9">
        <v>3</v>
      </c>
      <c r="N9">
        <v>3</v>
      </c>
      <c r="O9">
        <v>3</v>
      </c>
      <c r="P9">
        <v>3</v>
      </c>
      <c r="Q9">
        <v>4</v>
      </c>
      <c r="R9" s="2">
        <f t="shared" si="0"/>
        <v>3.375</v>
      </c>
    </row>
    <row r="10" spans="1:18" x14ac:dyDescent="0.35">
      <c r="A10" s="1" t="s">
        <v>7</v>
      </c>
      <c r="B10">
        <v>3</v>
      </c>
      <c r="C10">
        <v>2.5</v>
      </c>
      <c r="D10">
        <v>4</v>
      </c>
      <c r="E10">
        <v>1</v>
      </c>
      <c r="F10">
        <v>4</v>
      </c>
      <c r="G10">
        <v>3.5</v>
      </c>
      <c r="H10">
        <v>3</v>
      </c>
      <c r="I10">
        <v>3</v>
      </c>
      <c r="J10">
        <v>3</v>
      </c>
      <c r="K10">
        <v>4</v>
      </c>
      <c r="L10">
        <v>4</v>
      </c>
      <c r="M10">
        <v>4</v>
      </c>
      <c r="N10">
        <v>3</v>
      </c>
      <c r="O10">
        <v>4</v>
      </c>
      <c r="P10">
        <v>2</v>
      </c>
      <c r="Q10">
        <v>4</v>
      </c>
      <c r="R10" s="2">
        <f t="shared" si="0"/>
        <v>3.25</v>
      </c>
    </row>
    <row r="11" spans="1:18" x14ac:dyDescent="0.35">
      <c r="A11" s="1" t="s">
        <v>8</v>
      </c>
      <c r="B11">
        <v>3</v>
      </c>
      <c r="C11">
        <v>3</v>
      </c>
      <c r="D11">
        <v>4</v>
      </c>
      <c r="E11">
        <v>3</v>
      </c>
      <c r="F11">
        <v>4</v>
      </c>
      <c r="G11">
        <v>3</v>
      </c>
      <c r="H11">
        <v>3</v>
      </c>
      <c r="I11">
        <v>3</v>
      </c>
      <c r="J11">
        <v>3</v>
      </c>
      <c r="K11">
        <v>4</v>
      </c>
      <c r="L11">
        <v>4</v>
      </c>
      <c r="M11">
        <v>4</v>
      </c>
      <c r="N11">
        <v>4</v>
      </c>
      <c r="O11">
        <v>3</v>
      </c>
      <c r="P11">
        <v>3</v>
      </c>
      <c r="Q11">
        <v>4</v>
      </c>
      <c r="R11" s="2">
        <f t="shared" si="0"/>
        <v>3.4375</v>
      </c>
    </row>
    <row r="12" spans="1:18" x14ac:dyDescent="0.35">
      <c r="A12" s="1" t="s">
        <v>3</v>
      </c>
      <c r="B12">
        <v>3</v>
      </c>
      <c r="C12">
        <v>3</v>
      </c>
      <c r="D12">
        <v>4</v>
      </c>
      <c r="E12">
        <v>3</v>
      </c>
      <c r="F12">
        <v>4</v>
      </c>
      <c r="G12">
        <v>3</v>
      </c>
      <c r="H12">
        <v>3</v>
      </c>
      <c r="I12">
        <v>3</v>
      </c>
      <c r="J12">
        <v>3</v>
      </c>
      <c r="K12">
        <v>4</v>
      </c>
      <c r="L12">
        <v>4</v>
      </c>
      <c r="M12">
        <v>4</v>
      </c>
      <c r="N12">
        <v>4</v>
      </c>
      <c r="O12">
        <v>3</v>
      </c>
      <c r="P12">
        <v>3</v>
      </c>
      <c r="Q12">
        <v>4</v>
      </c>
      <c r="R12" s="2">
        <f t="shared" si="0"/>
        <v>3.4375</v>
      </c>
    </row>
    <row r="13" spans="1:18" x14ac:dyDescent="0.35">
      <c r="A13" s="1" t="s">
        <v>9</v>
      </c>
      <c r="B13">
        <v>3</v>
      </c>
      <c r="C13">
        <v>3</v>
      </c>
      <c r="D13">
        <v>4</v>
      </c>
      <c r="E13">
        <v>3</v>
      </c>
      <c r="F13">
        <v>4</v>
      </c>
      <c r="G13">
        <v>3</v>
      </c>
      <c r="H13">
        <v>3</v>
      </c>
      <c r="I13">
        <v>3</v>
      </c>
      <c r="J13">
        <v>3</v>
      </c>
      <c r="K13">
        <v>4</v>
      </c>
      <c r="L13">
        <v>4</v>
      </c>
      <c r="M13">
        <v>4</v>
      </c>
      <c r="N13">
        <v>4</v>
      </c>
      <c r="O13">
        <v>3</v>
      </c>
      <c r="P13">
        <v>3</v>
      </c>
      <c r="Q13">
        <v>4</v>
      </c>
      <c r="R13" s="2">
        <f t="shared" si="0"/>
        <v>3.4375</v>
      </c>
    </row>
    <row r="14" spans="1:18" x14ac:dyDescent="0.35">
      <c r="A14" s="1" t="s">
        <v>10</v>
      </c>
      <c r="B14">
        <v>3</v>
      </c>
      <c r="C14">
        <v>2.5</v>
      </c>
      <c r="D14">
        <v>4</v>
      </c>
      <c r="E14">
        <v>2.5</v>
      </c>
      <c r="F14">
        <v>4</v>
      </c>
      <c r="G14">
        <v>3</v>
      </c>
      <c r="H14">
        <v>3</v>
      </c>
      <c r="I14">
        <v>3</v>
      </c>
      <c r="J14">
        <v>3</v>
      </c>
      <c r="K14">
        <v>4</v>
      </c>
      <c r="L14">
        <v>4</v>
      </c>
      <c r="M14">
        <v>4</v>
      </c>
      <c r="N14">
        <v>3</v>
      </c>
      <c r="O14">
        <v>4</v>
      </c>
      <c r="P14">
        <v>3</v>
      </c>
      <c r="Q14">
        <v>4</v>
      </c>
      <c r="R14" s="2">
        <f t="shared" si="0"/>
        <v>3.375</v>
      </c>
    </row>
    <row r="15" spans="1:18" x14ac:dyDescent="0.35">
      <c r="A15" s="1" t="s">
        <v>7</v>
      </c>
      <c r="B15">
        <v>3</v>
      </c>
      <c r="C15">
        <v>2.5</v>
      </c>
      <c r="D15">
        <v>4</v>
      </c>
      <c r="E15">
        <v>2.5</v>
      </c>
      <c r="F15">
        <v>4</v>
      </c>
      <c r="G15">
        <v>3</v>
      </c>
      <c r="H15">
        <v>3</v>
      </c>
      <c r="I15">
        <v>3</v>
      </c>
      <c r="J15">
        <v>3</v>
      </c>
      <c r="K15">
        <v>4</v>
      </c>
      <c r="L15">
        <v>4</v>
      </c>
      <c r="M15">
        <v>4</v>
      </c>
      <c r="N15">
        <v>3</v>
      </c>
      <c r="O15">
        <v>4</v>
      </c>
      <c r="P15">
        <v>3</v>
      </c>
      <c r="Q15">
        <v>4</v>
      </c>
      <c r="R15" s="2">
        <f t="shared" si="0"/>
        <v>3.375</v>
      </c>
    </row>
    <row r="16" spans="1:18" x14ac:dyDescent="0.35">
      <c r="A16" s="1" t="s">
        <v>11</v>
      </c>
      <c r="B16">
        <v>3</v>
      </c>
      <c r="C16">
        <v>2.5</v>
      </c>
      <c r="D16">
        <v>4</v>
      </c>
      <c r="E16">
        <v>2.5</v>
      </c>
      <c r="F16">
        <v>4</v>
      </c>
      <c r="G16">
        <v>3</v>
      </c>
      <c r="H16">
        <v>3</v>
      </c>
      <c r="I16">
        <v>3</v>
      </c>
      <c r="J16">
        <v>3</v>
      </c>
      <c r="K16">
        <v>4</v>
      </c>
      <c r="L16">
        <v>4</v>
      </c>
      <c r="M16">
        <v>4</v>
      </c>
      <c r="N16">
        <v>3</v>
      </c>
      <c r="O16">
        <v>4</v>
      </c>
      <c r="P16">
        <v>3</v>
      </c>
      <c r="Q16">
        <v>4</v>
      </c>
      <c r="R16" s="2">
        <f t="shared" si="0"/>
        <v>3.375</v>
      </c>
    </row>
    <row r="17" spans="1:18" x14ac:dyDescent="0.35">
      <c r="A17" s="1" t="s">
        <v>12</v>
      </c>
      <c r="B17">
        <v>3</v>
      </c>
      <c r="C17">
        <v>3</v>
      </c>
      <c r="D17">
        <v>4</v>
      </c>
      <c r="E17">
        <v>3</v>
      </c>
      <c r="F17">
        <v>3</v>
      </c>
      <c r="G17">
        <v>4</v>
      </c>
      <c r="H17">
        <v>3</v>
      </c>
      <c r="I17">
        <v>3</v>
      </c>
      <c r="J17">
        <v>3</v>
      </c>
      <c r="K17">
        <v>4</v>
      </c>
      <c r="L17">
        <v>3</v>
      </c>
      <c r="M17">
        <v>3</v>
      </c>
      <c r="N17">
        <v>3</v>
      </c>
      <c r="O17">
        <v>3</v>
      </c>
      <c r="P17">
        <v>3.5</v>
      </c>
      <c r="Q17">
        <v>3</v>
      </c>
      <c r="R17" s="2">
        <f t="shared" si="0"/>
        <v>3.21875</v>
      </c>
    </row>
    <row r="18" spans="1:18" x14ac:dyDescent="0.35">
      <c r="A18" s="1" t="s">
        <v>3</v>
      </c>
      <c r="B18">
        <v>3</v>
      </c>
      <c r="C18">
        <v>3</v>
      </c>
      <c r="D18">
        <v>4</v>
      </c>
      <c r="E18">
        <v>3</v>
      </c>
      <c r="F18">
        <v>3</v>
      </c>
      <c r="G18">
        <v>4</v>
      </c>
      <c r="H18">
        <v>3</v>
      </c>
      <c r="I18">
        <v>3</v>
      </c>
      <c r="J18">
        <v>3</v>
      </c>
      <c r="K18">
        <v>4</v>
      </c>
      <c r="L18">
        <v>3</v>
      </c>
      <c r="M18">
        <v>3</v>
      </c>
      <c r="N18">
        <v>3</v>
      </c>
      <c r="O18">
        <v>3</v>
      </c>
      <c r="P18">
        <v>3.5</v>
      </c>
      <c r="Q18">
        <v>3</v>
      </c>
      <c r="R18" s="2">
        <f t="shared" si="0"/>
        <v>3.21875</v>
      </c>
    </row>
    <row r="19" spans="1:18" x14ac:dyDescent="0.35">
      <c r="A19" s="1" t="s">
        <v>4</v>
      </c>
      <c r="B19">
        <v>3</v>
      </c>
      <c r="C19">
        <v>3</v>
      </c>
      <c r="D19">
        <v>4</v>
      </c>
      <c r="E19">
        <v>3</v>
      </c>
      <c r="F19">
        <v>3</v>
      </c>
      <c r="G19">
        <v>4</v>
      </c>
      <c r="H19">
        <v>3</v>
      </c>
      <c r="I19">
        <v>3</v>
      </c>
      <c r="J19">
        <v>3</v>
      </c>
      <c r="K19">
        <v>4</v>
      </c>
      <c r="L19">
        <v>3</v>
      </c>
      <c r="M19">
        <v>3</v>
      </c>
      <c r="N19">
        <v>3</v>
      </c>
      <c r="O19">
        <v>3</v>
      </c>
      <c r="P19">
        <v>3.5</v>
      </c>
      <c r="Q19">
        <v>3</v>
      </c>
      <c r="R19" s="2">
        <f t="shared" si="0"/>
        <v>3.21875</v>
      </c>
    </row>
    <row r="20" spans="1:18" x14ac:dyDescent="0.35">
      <c r="A20" s="1" t="s">
        <v>12</v>
      </c>
      <c r="B20">
        <v>3</v>
      </c>
      <c r="C20">
        <v>2.5</v>
      </c>
      <c r="D20">
        <v>3</v>
      </c>
      <c r="E20">
        <v>3</v>
      </c>
      <c r="F20">
        <v>3</v>
      </c>
      <c r="G20">
        <v>3.5</v>
      </c>
      <c r="H20">
        <v>3</v>
      </c>
      <c r="I20">
        <v>3</v>
      </c>
      <c r="J20">
        <v>3</v>
      </c>
      <c r="K20">
        <v>4</v>
      </c>
      <c r="L20">
        <v>3</v>
      </c>
      <c r="M20">
        <v>4</v>
      </c>
      <c r="N20">
        <v>3</v>
      </c>
      <c r="O20">
        <v>3</v>
      </c>
      <c r="P20">
        <v>3.5</v>
      </c>
      <c r="Q20">
        <v>3</v>
      </c>
      <c r="R20" s="2">
        <f t="shared" si="0"/>
        <v>3.15625</v>
      </c>
    </row>
    <row r="21" spans="1:18" x14ac:dyDescent="0.35">
      <c r="A21" s="1" t="s">
        <v>3</v>
      </c>
      <c r="B21">
        <v>3</v>
      </c>
      <c r="C21">
        <v>2.5</v>
      </c>
      <c r="D21">
        <v>3</v>
      </c>
      <c r="E21">
        <v>3</v>
      </c>
      <c r="F21">
        <v>3</v>
      </c>
      <c r="G21">
        <v>3.5</v>
      </c>
      <c r="H21">
        <v>3</v>
      </c>
      <c r="I21">
        <v>3</v>
      </c>
      <c r="J21">
        <v>3</v>
      </c>
      <c r="K21">
        <v>4</v>
      </c>
      <c r="L21">
        <v>3</v>
      </c>
      <c r="M21">
        <v>4</v>
      </c>
      <c r="N21">
        <v>3</v>
      </c>
      <c r="O21">
        <v>3</v>
      </c>
      <c r="P21">
        <v>3.5</v>
      </c>
      <c r="Q21">
        <v>3</v>
      </c>
      <c r="R21" s="2">
        <f t="shared" si="0"/>
        <v>3.15625</v>
      </c>
    </row>
    <row r="22" spans="1:18" x14ac:dyDescent="0.35">
      <c r="A22" s="1" t="s">
        <v>4</v>
      </c>
      <c r="B22">
        <v>3</v>
      </c>
      <c r="C22">
        <v>2.5</v>
      </c>
      <c r="D22">
        <v>3</v>
      </c>
      <c r="E22">
        <v>3</v>
      </c>
      <c r="F22">
        <v>3</v>
      </c>
      <c r="G22">
        <v>3.5</v>
      </c>
      <c r="H22">
        <v>3</v>
      </c>
      <c r="I22">
        <v>3</v>
      </c>
      <c r="J22">
        <v>3</v>
      </c>
      <c r="K22">
        <v>4</v>
      </c>
      <c r="L22">
        <v>3</v>
      </c>
      <c r="M22">
        <v>4</v>
      </c>
      <c r="N22">
        <v>3</v>
      </c>
      <c r="O22">
        <v>3</v>
      </c>
      <c r="P22">
        <v>3.5</v>
      </c>
      <c r="Q22">
        <v>3</v>
      </c>
      <c r="R22" s="2">
        <f t="shared" si="0"/>
        <v>3.15625</v>
      </c>
    </row>
    <row r="23" spans="1:18" x14ac:dyDescent="0.35">
      <c r="A23" s="1" t="s">
        <v>13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4</v>
      </c>
      <c r="L23">
        <v>3</v>
      </c>
      <c r="M23">
        <v>3</v>
      </c>
      <c r="N23">
        <v>4</v>
      </c>
      <c r="O23">
        <v>3</v>
      </c>
      <c r="P23">
        <v>4</v>
      </c>
      <c r="Q23">
        <v>3</v>
      </c>
      <c r="R23" s="2">
        <f t="shared" si="0"/>
        <v>3.1875</v>
      </c>
    </row>
    <row r="24" spans="1:18" x14ac:dyDescent="0.35">
      <c r="A24" s="1" t="s">
        <v>14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4</v>
      </c>
      <c r="L24">
        <v>3</v>
      </c>
      <c r="M24">
        <v>3</v>
      </c>
      <c r="N24">
        <v>4</v>
      </c>
      <c r="O24">
        <v>3</v>
      </c>
      <c r="P24">
        <v>4</v>
      </c>
      <c r="Q24">
        <v>3</v>
      </c>
      <c r="R24" s="2">
        <f t="shared" si="0"/>
        <v>3.1875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opLeftCell="A175" workbookViewId="0">
      <selection activeCell="D178" sqref="D178:D200"/>
    </sheetView>
  </sheetViews>
  <sheetFormatPr defaultRowHeight="14.5" x14ac:dyDescent="0.35"/>
  <cols>
    <col min="2" max="2" width="12.7265625" customWidth="1"/>
  </cols>
  <sheetData>
    <row r="1" spans="1:6" x14ac:dyDescent="0.35">
      <c r="B1" s="6" t="s">
        <v>15</v>
      </c>
      <c r="C1" s="6"/>
      <c r="D1" s="6"/>
      <c r="E1" s="6"/>
      <c r="F1" s="1" t="s">
        <v>0</v>
      </c>
    </row>
    <row r="2" spans="1:6" x14ac:dyDescent="0.35">
      <c r="A2" s="1" t="s">
        <v>1</v>
      </c>
      <c r="B2">
        <v>3</v>
      </c>
      <c r="C2">
        <v>2.5</v>
      </c>
      <c r="D2">
        <v>3</v>
      </c>
      <c r="E2">
        <v>2</v>
      </c>
      <c r="F2" s="2">
        <f>SUM(B2:E2)/4</f>
        <v>2.625</v>
      </c>
    </row>
    <row r="3" spans="1:6" x14ac:dyDescent="0.35">
      <c r="A3" s="1" t="s">
        <v>2</v>
      </c>
      <c r="B3">
        <v>3</v>
      </c>
      <c r="C3">
        <v>2.5</v>
      </c>
      <c r="D3">
        <v>3</v>
      </c>
      <c r="E3">
        <v>2</v>
      </c>
      <c r="F3" s="2">
        <f t="shared" ref="F3:F24" si="0">SUM(B3:E3)/4</f>
        <v>2.625</v>
      </c>
    </row>
    <row r="4" spans="1:6" x14ac:dyDescent="0.35">
      <c r="A4" s="1" t="s">
        <v>3</v>
      </c>
      <c r="B4">
        <v>3</v>
      </c>
      <c r="C4">
        <v>2.5</v>
      </c>
      <c r="D4">
        <v>3</v>
      </c>
      <c r="E4">
        <v>2</v>
      </c>
      <c r="F4" s="2">
        <f t="shared" si="0"/>
        <v>2.625</v>
      </c>
    </row>
    <row r="5" spans="1:6" x14ac:dyDescent="0.35">
      <c r="A5" s="1" t="s">
        <v>4</v>
      </c>
      <c r="B5">
        <v>3</v>
      </c>
      <c r="C5">
        <v>2.5</v>
      </c>
      <c r="D5">
        <v>3</v>
      </c>
      <c r="E5">
        <v>2</v>
      </c>
      <c r="F5" s="2">
        <f t="shared" si="0"/>
        <v>2.625</v>
      </c>
    </row>
    <row r="6" spans="1:6" x14ac:dyDescent="0.35">
      <c r="A6" s="1" t="s">
        <v>5</v>
      </c>
      <c r="B6">
        <v>4</v>
      </c>
      <c r="C6">
        <v>3</v>
      </c>
      <c r="D6">
        <v>4</v>
      </c>
      <c r="E6">
        <v>3</v>
      </c>
      <c r="F6" s="2">
        <f t="shared" si="0"/>
        <v>3.5</v>
      </c>
    </row>
    <row r="7" spans="1:6" x14ac:dyDescent="0.35">
      <c r="A7" s="1" t="s">
        <v>6</v>
      </c>
      <c r="B7">
        <v>4</v>
      </c>
      <c r="C7">
        <v>3</v>
      </c>
      <c r="D7">
        <v>4</v>
      </c>
      <c r="E7">
        <v>3</v>
      </c>
      <c r="F7" s="2">
        <f t="shared" si="0"/>
        <v>3.5</v>
      </c>
    </row>
    <row r="8" spans="1:6" x14ac:dyDescent="0.35">
      <c r="A8" s="1" t="s">
        <v>3</v>
      </c>
      <c r="B8">
        <v>4</v>
      </c>
      <c r="C8">
        <v>3</v>
      </c>
      <c r="D8">
        <v>4</v>
      </c>
      <c r="E8">
        <v>3</v>
      </c>
      <c r="F8" s="2">
        <f t="shared" si="0"/>
        <v>3.5</v>
      </c>
    </row>
    <row r="9" spans="1:6" x14ac:dyDescent="0.35">
      <c r="A9" s="1" t="s">
        <v>4</v>
      </c>
      <c r="B9">
        <v>4</v>
      </c>
      <c r="C9">
        <v>3</v>
      </c>
      <c r="D9">
        <v>4</v>
      </c>
      <c r="E9">
        <v>3</v>
      </c>
      <c r="F9" s="2">
        <f t="shared" si="0"/>
        <v>3.5</v>
      </c>
    </row>
    <row r="10" spans="1:6" x14ac:dyDescent="0.35">
      <c r="A10" s="1" t="s">
        <v>7</v>
      </c>
      <c r="B10">
        <v>3</v>
      </c>
      <c r="C10">
        <v>2.5</v>
      </c>
      <c r="D10">
        <v>4</v>
      </c>
      <c r="E10">
        <v>1</v>
      </c>
      <c r="F10" s="2">
        <f t="shared" si="0"/>
        <v>2.625</v>
      </c>
    </row>
    <row r="11" spans="1:6" x14ac:dyDescent="0.35">
      <c r="A11" s="1" t="s">
        <v>8</v>
      </c>
      <c r="B11">
        <v>3</v>
      </c>
      <c r="C11">
        <v>3</v>
      </c>
      <c r="D11">
        <v>4</v>
      </c>
      <c r="E11">
        <v>3</v>
      </c>
      <c r="F11" s="2">
        <f t="shared" si="0"/>
        <v>3.25</v>
      </c>
    </row>
    <row r="12" spans="1:6" x14ac:dyDescent="0.35">
      <c r="A12" s="1" t="s">
        <v>3</v>
      </c>
      <c r="B12">
        <v>3</v>
      </c>
      <c r="C12">
        <v>3</v>
      </c>
      <c r="D12">
        <v>4</v>
      </c>
      <c r="E12">
        <v>3</v>
      </c>
      <c r="F12" s="2">
        <f t="shared" si="0"/>
        <v>3.25</v>
      </c>
    </row>
    <row r="13" spans="1:6" x14ac:dyDescent="0.35">
      <c r="A13" s="1" t="s">
        <v>9</v>
      </c>
      <c r="B13">
        <v>3</v>
      </c>
      <c r="C13">
        <v>3</v>
      </c>
      <c r="D13">
        <v>4</v>
      </c>
      <c r="E13">
        <v>3</v>
      </c>
      <c r="F13" s="2">
        <f t="shared" si="0"/>
        <v>3.25</v>
      </c>
    </row>
    <row r="14" spans="1:6" x14ac:dyDescent="0.35">
      <c r="A14" s="1" t="s">
        <v>10</v>
      </c>
      <c r="B14">
        <v>3</v>
      </c>
      <c r="C14">
        <v>2.5</v>
      </c>
      <c r="D14">
        <v>4</v>
      </c>
      <c r="E14">
        <v>2.5</v>
      </c>
      <c r="F14" s="2">
        <f t="shared" si="0"/>
        <v>3</v>
      </c>
    </row>
    <row r="15" spans="1:6" x14ac:dyDescent="0.35">
      <c r="A15" s="1" t="s">
        <v>7</v>
      </c>
      <c r="B15">
        <v>3</v>
      </c>
      <c r="C15">
        <v>2.5</v>
      </c>
      <c r="D15">
        <v>4</v>
      </c>
      <c r="E15">
        <v>2.5</v>
      </c>
      <c r="F15" s="2">
        <f t="shared" si="0"/>
        <v>3</v>
      </c>
    </row>
    <row r="16" spans="1:6" x14ac:dyDescent="0.35">
      <c r="A16" s="1" t="s">
        <v>11</v>
      </c>
      <c r="B16">
        <v>3</v>
      </c>
      <c r="C16">
        <v>2.5</v>
      </c>
      <c r="D16">
        <v>4</v>
      </c>
      <c r="E16">
        <v>2.5</v>
      </c>
      <c r="F16" s="2">
        <f t="shared" si="0"/>
        <v>3</v>
      </c>
    </row>
    <row r="17" spans="1:7" x14ac:dyDescent="0.35">
      <c r="A17" s="1" t="s">
        <v>12</v>
      </c>
      <c r="B17">
        <v>3</v>
      </c>
      <c r="C17">
        <v>3</v>
      </c>
      <c r="D17">
        <v>4</v>
      </c>
      <c r="E17">
        <v>3</v>
      </c>
      <c r="F17" s="2">
        <f t="shared" si="0"/>
        <v>3.25</v>
      </c>
    </row>
    <row r="18" spans="1:7" x14ac:dyDescent="0.35">
      <c r="A18" s="1" t="s">
        <v>3</v>
      </c>
      <c r="B18">
        <v>3</v>
      </c>
      <c r="C18">
        <v>3</v>
      </c>
      <c r="D18">
        <v>4</v>
      </c>
      <c r="E18">
        <v>3</v>
      </c>
      <c r="F18" s="2">
        <f t="shared" si="0"/>
        <v>3.25</v>
      </c>
    </row>
    <row r="19" spans="1:7" x14ac:dyDescent="0.35">
      <c r="A19" s="1" t="s">
        <v>4</v>
      </c>
      <c r="B19">
        <v>3</v>
      </c>
      <c r="C19">
        <v>3</v>
      </c>
      <c r="D19">
        <v>4</v>
      </c>
      <c r="E19">
        <v>3</v>
      </c>
      <c r="F19" s="2">
        <f t="shared" si="0"/>
        <v>3.25</v>
      </c>
    </row>
    <row r="20" spans="1:7" x14ac:dyDescent="0.35">
      <c r="A20" s="1" t="s">
        <v>12</v>
      </c>
      <c r="B20">
        <v>3</v>
      </c>
      <c r="C20">
        <v>2.5</v>
      </c>
      <c r="D20">
        <v>3</v>
      </c>
      <c r="E20">
        <v>3</v>
      </c>
      <c r="F20" s="2">
        <f t="shared" si="0"/>
        <v>2.875</v>
      </c>
    </row>
    <row r="21" spans="1:7" x14ac:dyDescent="0.35">
      <c r="A21" s="1" t="s">
        <v>3</v>
      </c>
      <c r="B21">
        <v>3</v>
      </c>
      <c r="C21">
        <v>2.5</v>
      </c>
      <c r="D21">
        <v>3</v>
      </c>
      <c r="E21">
        <v>3</v>
      </c>
      <c r="F21" s="2">
        <f t="shared" si="0"/>
        <v>2.875</v>
      </c>
    </row>
    <row r="22" spans="1:7" x14ac:dyDescent="0.35">
      <c r="A22" s="1" t="s">
        <v>4</v>
      </c>
      <c r="B22">
        <v>3</v>
      </c>
      <c r="C22">
        <v>2.5</v>
      </c>
      <c r="D22">
        <v>3</v>
      </c>
      <c r="E22">
        <v>3</v>
      </c>
      <c r="F22" s="2">
        <f t="shared" si="0"/>
        <v>2.875</v>
      </c>
    </row>
    <row r="23" spans="1:7" x14ac:dyDescent="0.35">
      <c r="A23" s="1" t="s">
        <v>13</v>
      </c>
      <c r="B23">
        <v>3</v>
      </c>
      <c r="C23">
        <v>3</v>
      </c>
      <c r="D23">
        <v>3</v>
      </c>
      <c r="E23">
        <v>3</v>
      </c>
      <c r="F23" s="2">
        <f t="shared" si="0"/>
        <v>3</v>
      </c>
    </row>
    <row r="24" spans="1:7" x14ac:dyDescent="0.35">
      <c r="A24" s="1" t="s">
        <v>14</v>
      </c>
      <c r="B24">
        <v>3</v>
      </c>
      <c r="C24">
        <v>3</v>
      </c>
      <c r="D24">
        <v>3</v>
      </c>
      <c r="E24">
        <v>3</v>
      </c>
      <c r="F24" s="2">
        <f t="shared" si="0"/>
        <v>3</v>
      </c>
    </row>
    <row r="27" spans="1:7" x14ac:dyDescent="0.35">
      <c r="B27" s="6" t="s">
        <v>16</v>
      </c>
      <c r="C27" s="6"/>
      <c r="D27" s="6"/>
      <c r="E27" s="6"/>
      <c r="F27" s="6"/>
      <c r="G27" s="1" t="s">
        <v>0</v>
      </c>
    </row>
    <row r="28" spans="1:7" x14ac:dyDescent="0.35">
      <c r="A28" s="1" t="s">
        <v>1</v>
      </c>
      <c r="B28">
        <v>3</v>
      </c>
      <c r="C28">
        <v>3</v>
      </c>
      <c r="D28">
        <v>3</v>
      </c>
      <c r="E28">
        <v>3</v>
      </c>
      <c r="F28">
        <v>3</v>
      </c>
      <c r="G28" s="5">
        <f>SUM(B28:F28)/5</f>
        <v>3</v>
      </c>
    </row>
    <row r="29" spans="1:7" x14ac:dyDescent="0.35">
      <c r="A29" s="1" t="s">
        <v>2</v>
      </c>
      <c r="B29">
        <v>3</v>
      </c>
      <c r="C29">
        <v>3</v>
      </c>
      <c r="D29">
        <v>3</v>
      </c>
      <c r="E29">
        <v>3</v>
      </c>
      <c r="F29">
        <v>3</v>
      </c>
      <c r="G29" s="5">
        <f t="shared" ref="G29:G50" si="1">SUM(B29:F29)/5</f>
        <v>3</v>
      </c>
    </row>
    <row r="30" spans="1:7" x14ac:dyDescent="0.35">
      <c r="A30" s="1" t="s">
        <v>3</v>
      </c>
      <c r="B30">
        <v>3</v>
      </c>
      <c r="C30">
        <v>3</v>
      </c>
      <c r="D30">
        <v>3</v>
      </c>
      <c r="E30">
        <v>3</v>
      </c>
      <c r="F30">
        <v>3</v>
      </c>
      <c r="G30" s="5">
        <f t="shared" si="1"/>
        <v>3</v>
      </c>
    </row>
    <row r="31" spans="1:7" x14ac:dyDescent="0.35">
      <c r="A31" s="1" t="s">
        <v>4</v>
      </c>
      <c r="B31">
        <v>3</v>
      </c>
      <c r="C31">
        <v>3</v>
      </c>
      <c r="D31">
        <v>3</v>
      </c>
      <c r="E31">
        <v>3</v>
      </c>
      <c r="F31">
        <v>3</v>
      </c>
      <c r="G31" s="5">
        <f t="shared" si="1"/>
        <v>3</v>
      </c>
    </row>
    <row r="32" spans="1:7" x14ac:dyDescent="0.35">
      <c r="A32" s="1" t="s">
        <v>5</v>
      </c>
      <c r="B32">
        <v>3</v>
      </c>
      <c r="C32">
        <v>4</v>
      </c>
      <c r="D32">
        <v>3</v>
      </c>
      <c r="E32">
        <v>3</v>
      </c>
      <c r="F32">
        <v>4</v>
      </c>
      <c r="G32" s="5">
        <f t="shared" si="1"/>
        <v>3.4</v>
      </c>
    </row>
    <row r="33" spans="1:7" x14ac:dyDescent="0.35">
      <c r="A33" s="1" t="s">
        <v>6</v>
      </c>
      <c r="B33">
        <v>3</v>
      </c>
      <c r="C33">
        <v>4</v>
      </c>
      <c r="D33">
        <v>3</v>
      </c>
      <c r="E33">
        <v>3</v>
      </c>
      <c r="F33">
        <v>4</v>
      </c>
      <c r="G33" s="5">
        <f t="shared" si="1"/>
        <v>3.4</v>
      </c>
    </row>
    <row r="34" spans="1:7" x14ac:dyDescent="0.35">
      <c r="A34" s="1" t="s">
        <v>3</v>
      </c>
      <c r="B34">
        <v>3</v>
      </c>
      <c r="C34">
        <v>4</v>
      </c>
      <c r="D34">
        <v>3</v>
      </c>
      <c r="E34">
        <v>3</v>
      </c>
      <c r="F34">
        <v>4</v>
      </c>
      <c r="G34" s="5">
        <f t="shared" si="1"/>
        <v>3.4</v>
      </c>
    </row>
    <row r="35" spans="1:7" x14ac:dyDescent="0.35">
      <c r="A35" s="1" t="s">
        <v>4</v>
      </c>
      <c r="B35">
        <v>3</v>
      </c>
      <c r="C35">
        <v>4</v>
      </c>
      <c r="D35">
        <v>3</v>
      </c>
      <c r="E35">
        <v>3</v>
      </c>
      <c r="F35">
        <v>4</v>
      </c>
      <c r="G35" s="5">
        <f t="shared" si="1"/>
        <v>3.4</v>
      </c>
    </row>
    <row r="36" spans="1:7" x14ac:dyDescent="0.35">
      <c r="A36" s="1" t="s">
        <v>7</v>
      </c>
      <c r="B36">
        <v>4</v>
      </c>
      <c r="C36">
        <v>4</v>
      </c>
      <c r="D36">
        <v>3</v>
      </c>
      <c r="E36">
        <v>3</v>
      </c>
      <c r="F36">
        <v>4</v>
      </c>
      <c r="G36" s="5">
        <f t="shared" si="1"/>
        <v>3.6</v>
      </c>
    </row>
    <row r="37" spans="1:7" x14ac:dyDescent="0.35">
      <c r="A37" s="1" t="s">
        <v>8</v>
      </c>
      <c r="B37">
        <v>4</v>
      </c>
      <c r="C37">
        <v>4</v>
      </c>
      <c r="D37">
        <v>4</v>
      </c>
      <c r="E37">
        <v>3</v>
      </c>
      <c r="F37">
        <v>4</v>
      </c>
      <c r="G37" s="5">
        <f t="shared" si="1"/>
        <v>3.8</v>
      </c>
    </row>
    <row r="38" spans="1:7" x14ac:dyDescent="0.35">
      <c r="A38" s="1" t="s">
        <v>3</v>
      </c>
      <c r="B38">
        <v>4</v>
      </c>
      <c r="C38">
        <v>4</v>
      </c>
      <c r="D38">
        <v>4</v>
      </c>
      <c r="E38">
        <v>3</v>
      </c>
      <c r="F38">
        <v>4</v>
      </c>
      <c r="G38" s="5">
        <f t="shared" si="1"/>
        <v>3.8</v>
      </c>
    </row>
    <row r="39" spans="1:7" x14ac:dyDescent="0.35">
      <c r="A39" s="1" t="s">
        <v>9</v>
      </c>
      <c r="B39">
        <v>4</v>
      </c>
      <c r="C39">
        <v>4</v>
      </c>
      <c r="D39">
        <v>4</v>
      </c>
      <c r="E39">
        <v>3</v>
      </c>
      <c r="F39">
        <v>4</v>
      </c>
      <c r="G39" s="5">
        <f t="shared" si="1"/>
        <v>3.8</v>
      </c>
    </row>
    <row r="40" spans="1:7" x14ac:dyDescent="0.35">
      <c r="A40" s="1" t="s">
        <v>10</v>
      </c>
      <c r="B40">
        <v>4</v>
      </c>
      <c r="C40">
        <v>4</v>
      </c>
      <c r="D40">
        <v>3</v>
      </c>
      <c r="E40">
        <v>3</v>
      </c>
      <c r="F40">
        <v>4</v>
      </c>
      <c r="G40" s="5">
        <f t="shared" si="1"/>
        <v>3.6</v>
      </c>
    </row>
    <row r="41" spans="1:7" x14ac:dyDescent="0.35">
      <c r="A41" s="1" t="s">
        <v>7</v>
      </c>
      <c r="B41">
        <v>4</v>
      </c>
      <c r="C41">
        <v>4</v>
      </c>
      <c r="D41">
        <v>3</v>
      </c>
      <c r="E41">
        <v>3</v>
      </c>
      <c r="F41">
        <v>4</v>
      </c>
      <c r="G41" s="5">
        <f t="shared" si="1"/>
        <v>3.6</v>
      </c>
    </row>
    <row r="42" spans="1:7" x14ac:dyDescent="0.35">
      <c r="A42" s="1" t="s">
        <v>11</v>
      </c>
      <c r="B42">
        <v>4</v>
      </c>
      <c r="C42">
        <v>4</v>
      </c>
      <c r="D42">
        <v>3</v>
      </c>
      <c r="E42">
        <v>3</v>
      </c>
      <c r="F42">
        <v>4</v>
      </c>
      <c r="G42" s="5">
        <f t="shared" si="1"/>
        <v>3.6</v>
      </c>
    </row>
    <row r="43" spans="1:7" x14ac:dyDescent="0.35">
      <c r="A43" s="1" t="s">
        <v>12</v>
      </c>
      <c r="B43">
        <v>3</v>
      </c>
      <c r="C43">
        <v>3</v>
      </c>
      <c r="D43">
        <v>3</v>
      </c>
      <c r="E43">
        <v>3</v>
      </c>
      <c r="F43">
        <v>3</v>
      </c>
      <c r="G43" s="5">
        <f t="shared" si="1"/>
        <v>3</v>
      </c>
    </row>
    <row r="44" spans="1:7" x14ac:dyDescent="0.35">
      <c r="A44" s="1" t="s">
        <v>3</v>
      </c>
      <c r="B44">
        <v>3</v>
      </c>
      <c r="C44">
        <v>3</v>
      </c>
      <c r="D44">
        <v>3</v>
      </c>
      <c r="E44">
        <v>3</v>
      </c>
      <c r="F44">
        <v>3</v>
      </c>
      <c r="G44" s="5">
        <f t="shared" si="1"/>
        <v>3</v>
      </c>
    </row>
    <row r="45" spans="1:7" x14ac:dyDescent="0.35">
      <c r="A45" s="1" t="s">
        <v>4</v>
      </c>
      <c r="B45">
        <v>3</v>
      </c>
      <c r="C45">
        <v>3</v>
      </c>
      <c r="D45">
        <v>3</v>
      </c>
      <c r="E45">
        <v>3</v>
      </c>
      <c r="F45">
        <v>3</v>
      </c>
      <c r="G45" s="5">
        <f t="shared" si="1"/>
        <v>3</v>
      </c>
    </row>
    <row r="46" spans="1:7" x14ac:dyDescent="0.35">
      <c r="A46" s="1" t="s">
        <v>12</v>
      </c>
      <c r="B46">
        <v>3</v>
      </c>
      <c r="C46">
        <v>3</v>
      </c>
      <c r="D46">
        <v>3</v>
      </c>
      <c r="E46">
        <v>3</v>
      </c>
      <c r="F46">
        <v>3</v>
      </c>
      <c r="G46" s="5">
        <f t="shared" si="1"/>
        <v>3</v>
      </c>
    </row>
    <row r="47" spans="1:7" x14ac:dyDescent="0.35">
      <c r="A47" s="1" t="s">
        <v>3</v>
      </c>
      <c r="B47">
        <v>3</v>
      </c>
      <c r="C47">
        <v>3</v>
      </c>
      <c r="D47">
        <v>3</v>
      </c>
      <c r="E47">
        <v>3</v>
      </c>
      <c r="F47">
        <v>3</v>
      </c>
      <c r="G47" s="5">
        <f t="shared" si="1"/>
        <v>3</v>
      </c>
    </row>
    <row r="48" spans="1:7" x14ac:dyDescent="0.35">
      <c r="A48" s="1" t="s">
        <v>4</v>
      </c>
      <c r="B48">
        <v>3</v>
      </c>
      <c r="C48">
        <v>3</v>
      </c>
      <c r="D48">
        <v>3</v>
      </c>
      <c r="E48">
        <v>3</v>
      </c>
      <c r="F48">
        <v>3</v>
      </c>
      <c r="G48" s="5">
        <f t="shared" si="1"/>
        <v>3</v>
      </c>
    </row>
    <row r="49" spans="1:7" x14ac:dyDescent="0.35">
      <c r="A49" s="1" t="s">
        <v>13</v>
      </c>
      <c r="B49">
        <v>3</v>
      </c>
      <c r="C49">
        <v>3</v>
      </c>
      <c r="D49">
        <v>4</v>
      </c>
      <c r="E49">
        <v>3</v>
      </c>
      <c r="F49">
        <v>3</v>
      </c>
      <c r="G49" s="5">
        <f t="shared" si="1"/>
        <v>3.2</v>
      </c>
    </row>
    <row r="50" spans="1:7" x14ac:dyDescent="0.35">
      <c r="A50" s="1" t="s">
        <v>14</v>
      </c>
      <c r="B50">
        <v>3</v>
      </c>
      <c r="C50">
        <v>3</v>
      </c>
      <c r="D50">
        <v>4</v>
      </c>
      <c r="E50">
        <v>3</v>
      </c>
      <c r="F50">
        <v>3</v>
      </c>
      <c r="G50" s="5">
        <f t="shared" si="1"/>
        <v>3.2</v>
      </c>
    </row>
    <row r="52" spans="1:7" x14ac:dyDescent="0.35">
      <c r="B52" s="1" t="s">
        <v>17</v>
      </c>
      <c r="C52" s="1" t="s">
        <v>0</v>
      </c>
    </row>
    <row r="53" spans="1:7" x14ac:dyDescent="0.35">
      <c r="A53" s="1" t="s">
        <v>1</v>
      </c>
      <c r="B53">
        <v>3.5</v>
      </c>
      <c r="C53">
        <v>3.5</v>
      </c>
    </row>
    <row r="54" spans="1:7" x14ac:dyDescent="0.35">
      <c r="A54" s="1" t="s">
        <v>2</v>
      </c>
      <c r="B54">
        <v>3.5</v>
      </c>
      <c r="C54">
        <v>3.5</v>
      </c>
    </row>
    <row r="55" spans="1:7" x14ac:dyDescent="0.35">
      <c r="A55" s="1" t="s">
        <v>3</v>
      </c>
      <c r="B55">
        <v>3.5</v>
      </c>
      <c r="C55">
        <v>3.5</v>
      </c>
    </row>
    <row r="56" spans="1:7" x14ac:dyDescent="0.35">
      <c r="A56" s="1" t="s">
        <v>4</v>
      </c>
      <c r="B56">
        <v>3.5</v>
      </c>
      <c r="C56">
        <v>3.5</v>
      </c>
    </row>
    <row r="57" spans="1:7" x14ac:dyDescent="0.35">
      <c r="A57" s="1" t="s">
        <v>5</v>
      </c>
      <c r="B57">
        <v>4</v>
      </c>
      <c r="C57">
        <v>4</v>
      </c>
    </row>
    <row r="58" spans="1:7" x14ac:dyDescent="0.35">
      <c r="A58" s="1" t="s">
        <v>6</v>
      </c>
      <c r="B58">
        <v>4</v>
      </c>
      <c r="C58">
        <v>4</v>
      </c>
    </row>
    <row r="59" spans="1:7" x14ac:dyDescent="0.35">
      <c r="A59" s="1" t="s">
        <v>3</v>
      </c>
      <c r="B59">
        <v>4</v>
      </c>
      <c r="C59">
        <v>4</v>
      </c>
    </row>
    <row r="60" spans="1:7" x14ac:dyDescent="0.35">
      <c r="A60" s="1" t="s">
        <v>4</v>
      </c>
      <c r="B60">
        <v>4</v>
      </c>
      <c r="C60">
        <v>4</v>
      </c>
    </row>
    <row r="61" spans="1:7" x14ac:dyDescent="0.35">
      <c r="A61" s="1" t="s">
        <v>7</v>
      </c>
      <c r="B61">
        <v>3.5</v>
      </c>
      <c r="C61">
        <v>3.5</v>
      </c>
    </row>
    <row r="62" spans="1:7" x14ac:dyDescent="0.35">
      <c r="A62" s="1" t="s">
        <v>8</v>
      </c>
      <c r="B62">
        <v>3</v>
      </c>
      <c r="C62">
        <v>3</v>
      </c>
    </row>
    <row r="63" spans="1:7" x14ac:dyDescent="0.35">
      <c r="A63" s="1" t="s">
        <v>3</v>
      </c>
      <c r="B63">
        <v>3</v>
      </c>
      <c r="C63">
        <v>3</v>
      </c>
    </row>
    <row r="64" spans="1:7" x14ac:dyDescent="0.35">
      <c r="A64" s="1" t="s">
        <v>9</v>
      </c>
      <c r="B64">
        <v>3</v>
      </c>
      <c r="C64">
        <v>3</v>
      </c>
    </row>
    <row r="65" spans="1:7" x14ac:dyDescent="0.35">
      <c r="A65" s="1" t="s">
        <v>10</v>
      </c>
      <c r="B65">
        <v>3</v>
      </c>
      <c r="C65">
        <v>3</v>
      </c>
    </row>
    <row r="66" spans="1:7" x14ac:dyDescent="0.35">
      <c r="A66" s="1" t="s">
        <v>7</v>
      </c>
      <c r="B66">
        <v>3</v>
      </c>
      <c r="C66">
        <v>3</v>
      </c>
    </row>
    <row r="67" spans="1:7" x14ac:dyDescent="0.35">
      <c r="A67" s="1" t="s">
        <v>11</v>
      </c>
      <c r="B67">
        <v>3</v>
      </c>
      <c r="C67">
        <v>3</v>
      </c>
    </row>
    <row r="68" spans="1:7" x14ac:dyDescent="0.35">
      <c r="A68" s="1" t="s">
        <v>12</v>
      </c>
      <c r="B68">
        <v>4</v>
      </c>
      <c r="C68">
        <v>4</v>
      </c>
    </row>
    <row r="69" spans="1:7" x14ac:dyDescent="0.35">
      <c r="A69" s="1" t="s">
        <v>3</v>
      </c>
      <c r="B69">
        <v>4</v>
      </c>
      <c r="C69">
        <v>4</v>
      </c>
    </row>
    <row r="70" spans="1:7" x14ac:dyDescent="0.35">
      <c r="A70" s="1" t="s">
        <v>4</v>
      </c>
      <c r="B70">
        <v>4</v>
      </c>
      <c r="C70">
        <v>4</v>
      </c>
    </row>
    <row r="71" spans="1:7" x14ac:dyDescent="0.35">
      <c r="A71" s="1" t="s">
        <v>12</v>
      </c>
      <c r="B71">
        <v>3.5</v>
      </c>
      <c r="C71">
        <v>3.5</v>
      </c>
    </row>
    <row r="72" spans="1:7" x14ac:dyDescent="0.35">
      <c r="A72" s="1" t="s">
        <v>3</v>
      </c>
      <c r="B72">
        <v>3.5</v>
      </c>
      <c r="C72">
        <v>3.5</v>
      </c>
    </row>
    <row r="73" spans="1:7" x14ac:dyDescent="0.35">
      <c r="A73" s="1" t="s">
        <v>4</v>
      </c>
      <c r="B73">
        <v>3.5</v>
      </c>
      <c r="C73">
        <v>3.5</v>
      </c>
    </row>
    <row r="74" spans="1:7" x14ac:dyDescent="0.35">
      <c r="A74" s="1" t="s">
        <v>13</v>
      </c>
      <c r="B74">
        <v>3</v>
      </c>
      <c r="C74">
        <v>3</v>
      </c>
    </row>
    <row r="75" spans="1:7" x14ac:dyDescent="0.35">
      <c r="A75" s="1" t="s">
        <v>14</v>
      </c>
      <c r="B75">
        <v>3</v>
      </c>
      <c r="C75">
        <v>3</v>
      </c>
    </row>
    <row r="77" spans="1:7" x14ac:dyDescent="0.35">
      <c r="B77" s="6" t="s">
        <v>18</v>
      </c>
      <c r="C77" s="6"/>
      <c r="D77" s="6"/>
      <c r="E77" s="6"/>
      <c r="F77" s="6"/>
      <c r="G77" s="1" t="s">
        <v>0</v>
      </c>
    </row>
    <row r="78" spans="1:7" x14ac:dyDescent="0.35">
      <c r="A78" s="1" t="s">
        <v>1</v>
      </c>
      <c r="B78">
        <v>3</v>
      </c>
      <c r="C78">
        <v>3</v>
      </c>
      <c r="D78">
        <v>3</v>
      </c>
      <c r="E78">
        <v>3</v>
      </c>
      <c r="F78">
        <v>3</v>
      </c>
      <c r="G78">
        <f>SUM(B78:F78)/5</f>
        <v>3</v>
      </c>
    </row>
    <row r="79" spans="1:7" x14ac:dyDescent="0.35">
      <c r="A79" s="1" t="s">
        <v>2</v>
      </c>
      <c r="B79">
        <v>3</v>
      </c>
      <c r="C79">
        <v>3</v>
      </c>
      <c r="D79">
        <v>3</v>
      </c>
      <c r="E79">
        <v>3</v>
      </c>
      <c r="F79">
        <v>3</v>
      </c>
      <c r="G79">
        <f t="shared" ref="G79:G100" si="2">SUM(B79:F79)/5</f>
        <v>3</v>
      </c>
    </row>
    <row r="80" spans="1:7" x14ac:dyDescent="0.35">
      <c r="A80" s="1" t="s">
        <v>3</v>
      </c>
      <c r="B80">
        <v>3</v>
      </c>
      <c r="C80">
        <v>3</v>
      </c>
      <c r="D80">
        <v>3</v>
      </c>
      <c r="E80">
        <v>3</v>
      </c>
      <c r="F80">
        <v>3</v>
      </c>
      <c r="G80">
        <f t="shared" si="2"/>
        <v>3</v>
      </c>
    </row>
    <row r="81" spans="1:7" x14ac:dyDescent="0.35">
      <c r="A81" s="1" t="s">
        <v>4</v>
      </c>
      <c r="B81">
        <v>3</v>
      </c>
      <c r="C81">
        <v>3</v>
      </c>
      <c r="D81">
        <v>3</v>
      </c>
      <c r="E81">
        <v>3</v>
      </c>
      <c r="F81">
        <v>3</v>
      </c>
      <c r="G81">
        <f t="shared" si="2"/>
        <v>3</v>
      </c>
    </row>
    <row r="82" spans="1:7" x14ac:dyDescent="0.35">
      <c r="A82" s="1" t="s">
        <v>5</v>
      </c>
      <c r="B82">
        <v>3</v>
      </c>
      <c r="C82">
        <v>3</v>
      </c>
      <c r="D82">
        <v>3</v>
      </c>
      <c r="E82">
        <v>3</v>
      </c>
      <c r="F82">
        <v>3</v>
      </c>
      <c r="G82">
        <f t="shared" si="2"/>
        <v>3</v>
      </c>
    </row>
    <row r="83" spans="1:7" x14ac:dyDescent="0.35">
      <c r="A83" s="1" t="s">
        <v>6</v>
      </c>
      <c r="B83">
        <v>3</v>
      </c>
      <c r="C83">
        <v>3</v>
      </c>
      <c r="D83">
        <v>3</v>
      </c>
      <c r="E83">
        <v>3</v>
      </c>
      <c r="F83">
        <v>3</v>
      </c>
      <c r="G83">
        <f t="shared" si="2"/>
        <v>3</v>
      </c>
    </row>
    <row r="84" spans="1:7" x14ac:dyDescent="0.35">
      <c r="A84" s="1" t="s">
        <v>3</v>
      </c>
      <c r="B84">
        <v>3</v>
      </c>
      <c r="C84">
        <v>3</v>
      </c>
      <c r="D84">
        <v>3</v>
      </c>
      <c r="E84">
        <v>3</v>
      </c>
      <c r="F84">
        <v>3</v>
      </c>
      <c r="G84">
        <f t="shared" si="2"/>
        <v>3</v>
      </c>
    </row>
    <row r="85" spans="1:7" x14ac:dyDescent="0.35">
      <c r="A85" s="1" t="s">
        <v>4</v>
      </c>
      <c r="B85">
        <v>3</v>
      </c>
      <c r="C85">
        <v>3</v>
      </c>
      <c r="D85">
        <v>3</v>
      </c>
      <c r="E85">
        <v>3</v>
      </c>
      <c r="F85">
        <v>3</v>
      </c>
      <c r="G85">
        <f t="shared" si="2"/>
        <v>3</v>
      </c>
    </row>
    <row r="86" spans="1:7" x14ac:dyDescent="0.35">
      <c r="A86" s="1" t="s">
        <v>7</v>
      </c>
      <c r="B86">
        <v>3</v>
      </c>
      <c r="C86">
        <v>3</v>
      </c>
      <c r="D86">
        <v>4</v>
      </c>
      <c r="E86">
        <v>4</v>
      </c>
      <c r="F86">
        <v>2</v>
      </c>
      <c r="G86">
        <f t="shared" si="2"/>
        <v>3.2</v>
      </c>
    </row>
    <row r="87" spans="1:7" x14ac:dyDescent="0.35">
      <c r="A87" s="1" t="s">
        <v>8</v>
      </c>
      <c r="B87">
        <v>3</v>
      </c>
      <c r="C87">
        <v>3</v>
      </c>
      <c r="D87">
        <v>4</v>
      </c>
      <c r="E87">
        <v>3</v>
      </c>
      <c r="F87">
        <v>3</v>
      </c>
      <c r="G87">
        <f t="shared" si="2"/>
        <v>3.2</v>
      </c>
    </row>
    <row r="88" spans="1:7" x14ac:dyDescent="0.35">
      <c r="A88" s="1" t="s">
        <v>3</v>
      </c>
      <c r="B88">
        <v>3</v>
      </c>
      <c r="C88">
        <v>3</v>
      </c>
      <c r="D88">
        <v>4</v>
      </c>
      <c r="E88">
        <v>3</v>
      </c>
      <c r="F88">
        <v>3</v>
      </c>
      <c r="G88">
        <f t="shared" si="2"/>
        <v>3.2</v>
      </c>
    </row>
    <row r="89" spans="1:7" x14ac:dyDescent="0.35">
      <c r="A89" s="1" t="s">
        <v>9</v>
      </c>
      <c r="B89">
        <v>3</v>
      </c>
      <c r="C89">
        <v>3</v>
      </c>
      <c r="D89">
        <v>4</v>
      </c>
      <c r="E89">
        <v>3</v>
      </c>
      <c r="F89">
        <v>3</v>
      </c>
      <c r="G89">
        <f t="shared" si="2"/>
        <v>3.2</v>
      </c>
    </row>
    <row r="90" spans="1:7" x14ac:dyDescent="0.35">
      <c r="A90" s="1" t="s">
        <v>10</v>
      </c>
      <c r="B90">
        <v>3</v>
      </c>
      <c r="C90">
        <v>3</v>
      </c>
      <c r="D90">
        <v>4</v>
      </c>
      <c r="E90">
        <v>4</v>
      </c>
      <c r="F90">
        <v>3</v>
      </c>
      <c r="G90">
        <f t="shared" si="2"/>
        <v>3.4</v>
      </c>
    </row>
    <row r="91" spans="1:7" x14ac:dyDescent="0.35">
      <c r="A91" s="1" t="s">
        <v>7</v>
      </c>
      <c r="B91">
        <v>3</v>
      </c>
      <c r="C91">
        <v>3</v>
      </c>
      <c r="D91">
        <v>4</v>
      </c>
      <c r="E91">
        <v>4</v>
      </c>
      <c r="F91">
        <v>3</v>
      </c>
      <c r="G91">
        <f t="shared" si="2"/>
        <v>3.4</v>
      </c>
    </row>
    <row r="92" spans="1:7" x14ac:dyDescent="0.35">
      <c r="A92" s="1" t="s">
        <v>11</v>
      </c>
      <c r="B92">
        <v>3</v>
      </c>
      <c r="C92">
        <v>3</v>
      </c>
      <c r="D92">
        <v>4</v>
      </c>
      <c r="E92">
        <v>4</v>
      </c>
      <c r="F92">
        <v>3</v>
      </c>
      <c r="G92">
        <f t="shared" si="2"/>
        <v>3.4</v>
      </c>
    </row>
    <row r="93" spans="1:7" x14ac:dyDescent="0.35">
      <c r="A93" s="1" t="s">
        <v>12</v>
      </c>
      <c r="B93">
        <v>3</v>
      </c>
      <c r="C93">
        <v>3</v>
      </c>
      <c r="D93">
        <v>3</v>
      </c>
      <c r="E93">
        <v>3</v>
      </c>
      <c r="F93">
        <v>3.5</v>
      </c>
      <c r="G93">
        <f t="shared" si="2"/>
        <v>3.1</v>
      </c>
    </row>
    <row r="94" spans="1:7" x14ac:dyDescent="0.35">
      <c r="A94" s="1" t="s">
        <v>3</v>
      </c>
      <c r="B94">
        <v>3</v>
      </c>
      <c r="C94">
        <v>3</v>
      </c>
      <c r="D94">
        <v>3</v>
      </c>
      <c r="E94">
        <v>3</v>
      </c>
      <c r="F94">
        <v>3.5</v>
      </c>
      <c r="G94">
        <f t="shared" si="2"/>
        <v>3.1</v>
      </c>
    </row>
    <row r="95" spans="1:7" x14ac:dyDescent="0.35">
      <c r="A95" s="1" t="s">
        <v>4</v>
      </c>
      <c r="B95">
        <v>3</v>
      </c>
      <c r="C95">
        <v>3</v>
      </c>
      <c r="D95">
        <v>3</v>
      </c>
      <c r="E95">
        <v>3</v>
      </c>
      <c r="F95">
        <v>3.5</v>
      </c>
      <c r="G95">
        <f t="shared" si="2"/>
        <v>3.1</v>
      </c>
    </row>
    <row r="96" spans="1:7" x14ac:dyDescent="0.35">
      <c r="A96" s="1" t="s">
        <v>12</v>
      </c>
      <c r="B96">
        <v>3</v>
      </c>
      <c r="C96">
        <v>3</v>
      </c>
      <c r="D96">
        <v>4</v>
      </c>
      <c r="E96">
        <v>3</v>
      </c>
      <c r="F96">
        <v>3.5</v>
      </c>
      <c r="G96">
        <f t="shared" si="2"/>
        <v>3.3</v>
      </c>
    </row>
    <row r="97" spans="1:7" x14ac:dyDescent="0.35">
      <c r="A97" s="1" t="s">
        <v>3</v>
      </c>
      <c r="B97">
        <v>3</v>
      </c>
      <c r="C97">
        <v>3</v>
      </c>
      <c r="D97">
        <v>4</v>
      </c>
      <c r="E97">
        <v>3</v>
      </c>
      <c r="F97">
        <v>3.5</v>
      </c>
      <c r="G97">
        <f t="shared" si="2"/>
        <v>3.3</v>
      </c>
    </row>
    <row r="98" spans="1:7" x14ac:dyDescent="0.35">
      <c r="A98" s="1" t="s">
        <v>4</v>
      </c>
      <c r="B98">
        <v>3</v>
      </c>
      <c r="C98">
        <v>3</v>
      </c>
      <c r="D98">
        <v>4</v>
      </c>
      <c r="E98">
        <v>3</v>
      </c>
      <c r="F98">
        <v>3.5</v>
      </c>
      <c r="G98">
        <f t="shared" si="2"/>
        <v>3.3</v>
      </c>
    </row>
    <row r="99" spans="1:7" x14ac:dyDescent="0.35">
      <c r="A99" s="1" t="s">
        <v>13</v>
      </c>
      <c r="B99">
        <v>3</v>
      </c>
      <c r="C99">
        <v>3</v>
      </c>
      <c r="D99">
        <v>3</v>
      </c>
      <c r="E99">
        <v>3</v>
      </c>
      <c r="F99">
        <v>4</v>
      </c>
      <c r="G99">
        <f t="shared" si="2"/>
        <v>3.2</v>
      </c>
    </row>
    <row r="100" spans="1:7" x14ac:dyDescent="0.35">
      <c r="A100" s="1" t="s">
        <v>14</v>
      </c>
      <c r="B100">
        <v>3</v>
      </c>
      <c r="C100">
        <v>3</v>
      </c>
      <c r="D100">
        <v>3</v>
      </c>
      <c r="E100">
        <v>3</v>
      </c>
      <c r="F100">
        <v>4</v>
      </c>
      <c r="G100">
        <f t="shared" si="2"/>
        <v>3.2</v>
      </c>
    </row>
    <row r="102" spans="1:7" x14ac:dyDescent="0.35">
      <c r="B102" s="1" t="s">
        <v>19</v>
      </c>
      <c r="C102" s="1" t="s">
        <v>0</v>
      </c>
    </row>
    <row r="103" spans="1:7" x14ac:dyDescent="0.35">
      <c r="A103" s="1" t="s">
        <v>1</v>
      </c>
      <c r="B103">
        <v>4</v>
      </c>
      <c r="C103">
        <v>4</v>
      </c>
    </row>
    <row r="104" spans="1:7" x14ac:dyDescent="0.35">
      <c r="A104" s="1" t="s">
        <v>2</v>
      </c>
      <c r="B104">
        <v>4</v>
      </c>
      <c r="C104">
        <v>4</v>
      </c>
    </row>
    <row r="105" spans="1:7" x14ac:dyDescent="0.35">
      <c r="A105" s="1" t="s">
        <v>3</v>
      </c>
      <c r="B105">
        <v>4</v>
      </c>
      <c r="C105">
        <v>4</v>
      </c>
    </row>
    <row r="106" spans="1:7" x14ac:dyDescent="0.35">
      <c r="A106" s="1" t="s">
        <v>4</v>
      </c>
      <c r="B106">
        <v>4</v>
      </c>
      <c r="C106">
        <v>4</v>
      </c>
    </row>
    <row r="107" spans="1:7" x14ac:dyDescent="0.35">
      <c r="A107" s="1" t="s">
        <v>5</v>
      </c>
      <c r="B107">
        <v>4</v>
      </c>
      <c r="C107">
        <v>4</v>
      </c>
    </row>
    <row r="108" spans="1:7" x14ac:dyDescent="0.35">
      <c r="A108" s="1" t="s">
        <v>6</v>
      </c>
      <c r="B108">
        <v>4</v>
      </c>
      <c r="C108">
        <v>4</v>
      </c>
    </row>
    <row r="109" spans="1:7" x14ac:dyDescent="0.35">
      <c r="A109" s="1" t="s">
        <v>3</v>
      </c>
      <c r="B109">
        <v>4</v>
      </c>
      <c r="C109">
        <v>4</v>
      </c>
    </row>
    <row r="110" spans="1:7" x14ac:dyDescent="0.35">
      <c r="A110" s="1" t="s">
        <v>4</v>
      </c>
      <c r="B110">
        <v>4</v>
      </c>
      <c r="C110">
        <v>4</v>
      </c>
    </row>
    <row r="111" spans="1:7" x14ac:dyDescent="0.35">
      <c r="A111" s="1" t="s">
        <v>7</v>
      </c>
      <c r="B111">
        <v>4</v>
      </c>
      <c r="C111">
        <v>4</v>
      </c>
    </row>
    <row r="112" spans="1:7" x14ac:dyDescent="0.35">
      <c r="A112" s="1" t="s">
        <v>8</v>
      </c>
      <c r="B112">
        <v>4</v>
      </c>
      <c r="C112">
        <v>4</v>
      </c>
    </row>
    <row r="113" spans="1:4" x14ac:dyDescent="0.35">
      <c r="A113" s="1" t="s">
        <v>3</v>
      </c>
      <c r="B113">
        <v>4</v>
      </c>
      <c r="C113">
        <v>4</v>
      </c>
    </row>
    <row r="114" spans="1:4" x14ac:dyDescent="0.35">
      <c r="A114" s="1" t="s">
        <v>9</v>
      </c>
      <c r="B114">
        <v>4</v>
      </c>
      <c r="C114">
        <v>4</v>
      </c>
    </row>
    <row r="115" spans="1:4" x14ac:dyDescent="0.35">
      <c r="A115" s="1" t="s">
        <v>10</v>
      </c>
      <c r="B115">
        <v>4</v>
      </c>
      <c r="C115">
        <v>4</v>
      </c>
    </row>
    <row r="116" spans="1:4" x14ac:dyDescent="0.35">
      <c r="A116" s="1" t="s">
        <v>7</v>
      </c>
      <c r="B116">
        <v>4</v>
      </c>
      <c r="C116">
        <v>4</v>
      </c>
    </row>
    <row r="117" spans="1:4" x14ac:dyDescent="0.35">
      <c r="A117" s="1" t="s">
        <v>11</v>
      </c>
      <c r="B117">
        <v>4</v>
      </c>
      <c r="C117">
        <v>4</v>
      </c>
    </row>
    <row r="118" spans="1:4" x14ac:dyDescent="0.35">
      <c r="A118" s="1" t="s">
        <v>12</v>
      </c>
      <c r="B118">
        <v>4</v>
      </c>
      <c r="C118">
        <v>4</v>
      </c>
    </row>
    <row r="119" spans="1:4" x14ac:dyDescent="0.35">
      <c r="A119" s="1" t="s">
        <v>3</v>
      </c>
      <c r="B119">
        <v>4</v>
      </c>
      <c r="C119">
        <v>4</v>
      </c>
    </row>
    <row r="120" spans="1:4" x14ac:dyDescent="0.35">
      <c r="A120" s="1" t="s">
        <v>4</v>
      </c>
      <c r="B120">
        <v>4</v>
      </c>
      <c r="C120">
        <v>4</v>
      </c>
    </row>
    <row r="121" spans="1:4" x14ac:dyDescent="0.35">
      <c r="A121" s="1" t="s">
        <v>12</v>
      </c>
      <c r="B121">
        <v>4</v>
      </c>
      <c r="C121">
        <v>4</v>
      </c>
    </row>
    <row r="122" spans="1:4" x14ac:dyDescent="0.35">
      <c r="A122" s="1" t="s">
        <v>3</v>
      </c>
      <c r="B122">
        <v>4</v>
      </c>
      <c r="C122">
        <v>4</v>
      </c>
    </row>
    <row r="123" spans="1:4" x14ac:dyDescent="0.35">
      <c r="A123" s="1" t="s">
        <v>4</v>
      </c>
      <c r="B123">
        <v>4</v>
      </c>
      <c r="C123">
        <v>4</v>
      </c>
    </row>
    <row r="124" spans="1:4" x14ac:dyDescent="0.35">
      <c r="A124" s="1" t="s">
        <v>13</v>
      </c>
      <c r="B124">
        <v>4</v>
      </c>
      <c r="C124">
        <v>4</v>
      </c>
    </row>
    <row r="125" spans="1:4" x14ac:dyDescent="0.35">
      <c r="A125" s="1" t="s">
        <v>14</v>
      </c>
      <c r="B125">
        <v>4</v>
      </c>
      <c r="C125">
        <v>4</v>
      </c>
    </row>
    <row r="127" spans="1:4" x14ac:dyDescent="0.35">
      <c r="B127" s="6" t="s">
        <v>20</v>
      </c>
      <c r="C127" s="6"/>
      <c r="D127" s="1" t="s">
        <v>0</v>
      </c>
    </row>
    <row r="128" spans="1:4" x14ac:dyDescent="0.35">
      <c r="A128" s="1" t="s">
        <v>1</v>
      </c>
      <c r="B128">
        <v>3</v>
      </c>
      <c r="C128">
        <v>3</v>
      </c>
      <c r="D128">
        <f>SUM(B128:C128)/2</f>
        <v>3</v>
      </c>
    </row>
    <row r="129" spans="1:4" x14ac:dyDescent="0.35">
      <c r="A129" s="1" t="s">
        <v>2</v>
      </c>
      <c r="B129">
        <v>3</v>
      </c>
      <c r="C129">
        <v>3</v>
      </c>
      <c r="D129">
        <f t="shared" ref="D129:D150" si="3">SUM(B129:C129)/2</f>
        <v>3</v>
      </c>
    </row>
    <row r="130" spans="1:4" x14ac:dyDescent="0.35">
      <c r="A130" s="1" t="s">
        <v>3</v>
      </c>
      <c r="B130">
        <v>3</v>
      </c>
      <c r="C130">
        <v>3</v>
      </c>
      <c r="D130">
        <f t="shared" si="3"/>
        <v>3</v>
      </c>
    </row>
    <row r="131" spans="1:4" x14ac:dyDescent="0.35">
      <c r="A131" s="1" t="s">
        <v>4</v>
      </c>
      <c r="B131">
        <v>3</v>
      </c>
      <c r="C131">
        <v>3</v>
      </c>
      <c r="D131">
        <f t="shared" si="3"/>
        <v>3</v>
      </c>
    </row>
    <row r="132" spans="1:4" x14ac:dyDescent="0.35">
      <c r="A132" s="1" t="s">
        <v>5</v>
      </c>
      <c r="B132">
        <v>4</v>
      </c>
      <c r="C132">
        <v>4</v>
      </c>
      <c r="D132">
        <f t="shared" si="3"/>
        <v>4</v>
      </c>
    </row>
    <row r="133" spans="1:4" x14ac:dyDescent="0.35">
      <c r="A133" s="1" t="s">
        <v>6</v>
      </c>
      <c r="B133">
        <v>4</v>
      </c>
      <c r="C133">
        <v>4</v>
      </c>
      <c r="D133">
        <f t="shared" si="3"/>
        <v>4</v>
      </c>
    </row>
    <row r="134" spans="1:4" x14ac:dyDescent="0.35">
      <c r="A134" s="1" t="s">
        <v>3</v>
      </c>
      <c r="B134">
        <v>4</v>
      </c>
      <c r="C134">
        <v>4</v>
      </c>
      <c r="D134">
        <f t="shared" si="3"/>
        <v>4</v>
      </c>
    </row>
    <row r="135" spans="1:4" x14ac:dyDescent="0.35">
      <c r="A135" s="1" t="s">
        <v>4</v>
      </c>
      <c r="B135">
        <v>4</v>
      </c>
      <c r="C135">
        <v>4</v>
      </c>
      <c r="D135">
        <f t="shared" si="3"/>
        <v>4</v>
      </c>
    </row>
    <row r="136" spans="1:4" x14ac:dyDescent="0.35">
      <c r="A136" s="1" t="s">
        <v>7</v>
      </c>
      <c r="B136">
        <v>3</v>
      </c>
      <c r="C136">
        <v>4</v>
      </c>
      <c r="D136">
        <f t="shared" si="3"/>
        <v>3.5</v>
      </c>
    </row>
    <row r="137" spans="1:4" x14ac:dyDescent="0.35">
      <c r="A137" s="1" t="s">
        <v>8</v>
      </c>
      <c r="B137">
        <v>3</v>
      </c>
      <c r="C137">
        <v>4</v>
      </c>
      <c r="D137">
        <f t="shared" si="3"/>
        <v>3.5</v>
      </c>
    </row>
    <row r="138" spans="1:4" x14ac:dyDescent="0.35">
      <c r="A138" s="1" t="s">
        <v>3</v>
      </c>
      <c r="B138">
        <v>3</v>
      </c>
      <c r="C138">
        <v>4</v>
      </c>
      <c r="D138">
        <f t="shared" si="3"/>
        <v>3.5</v>
      </c>
    </row>
    <row r="139" spans="1:4" x14ac:dyDescent="0.35">
      <c r="A139" s="1" t="s">
        <v>9</v>
      </c>
      <c r="B139">
        <v>3</v>
      </c>
      <c r="C139">
        <v>4</v>
      </c>
      <c r="D139">
        <f t="shared" si="3"/>
        <v>3.5</v>
      </c>
    </row>
    <row r="140" spans="1:4" x14ac:dyDescent="0.35">
      <c r="A140" s="1" t="s">
        <v>10</v>
      </c>
      <c r="B140">
        <v>3</v>
      </c>
      <c r="C140">
        <v>4</v>
      </c>
      <c r="D140">
        <f t="shared" si="3"/>
        <v>3.5</v>
      </c>
    </row>
    <row r="141" spans="1:4" x14ac:dyDescent="0.35">
      <c r="A141" s="1" t="s">
        <v>7</v>
      </c>
      <c r="B141">
        <v>3</v>
      </c>
      <c r="C141">
        <v>4</v>
      </c>
      <c r="D141">
        <f t="shared" si="3"/>
        <v>3.5</v>
      </c>
    </row>
    <row r="142" spans="1:4" x14ac:dyDescent="0.35">
      <c r="A142" s="1" t="s">
        <v>11</v>
      </c>
      <c r="B142">
        <v>3</v>
      </c>
      <c r="C142">
        <v>4</v>
      </c>
      <c r="D142">
        <f t="shared" si="3"/>
        <v>3.5</v>
      </c>
    </row>
    <row r="143" spans="1:4" x14ac:dyDescent="0.35">
      <c r="A143" s="1" t="s">
        <v>12</v>
      </c>
      <c r="B143">
        <v>3</v>
      </c>
      <c r="C143">
        <v>4</v>
      </c>
      <c r="D143">
        <f t="shared" si="3"/>
        <v>3.5</v>
      </c>
    </row>
    <row r="144" spans="1:4" x14ac:dyDescent="0.35">
      <c r="A144" s="1" t="s">
        <v>3</v>
      </c>
      <c r="B144">
        <v>3</v>
      </c>
      <c r="C144">
        <v>4</v>
      </c>
      <c r="D144">
        <f t="shared" si="3"/>
        <v>3.5</v>
      </c>
    </row>
    <row r="145" spans="1:4" x14ac:dyDescent="0.35">
      <c r="A145" s="1" t="s">
        <v>4</v>
      </c>
      <c r="B145">
        <v>3</v>
      </c>
      <c r="C145">
        <v>4</v>
      </c>
      <c r="D145">
        <f t="shared" si="3"/>
        <v>3.5</v>
      </c>
    </row>
    <row r="146" spans="1:4" x14ac:dyDescent="0.35">
      <c r="A146" s="1" t="s">
        <v>12</v>
      </c>
      <c r="B146">
        <v>3</v>
      </c>
      <c r="C146">
        <v>3</v>
      </c>
      <c r="D146">
        <f t="shared" si="3"/>
        <v>3</v>
      </c>
    </row>
    <row r="147" spans="1:4" x14ac:dyDescent="0.35">
      <c r="A147" s="1" t="s">
        <v>3</v>
      </c>
      <c r="B147">
        <v>3</v>
      </c>
      <c r="C147">
        <v>3</v>
      </c>
      <c r="D147">
        <f t="shared" si="3"/>
        <v>3</v>
      </c>
    </row>
    <row r="148" spans="1:4" x14ac:dyDescent="0.35">
      <c r="A148" s="1" t="s">
        <v>4</v>
      </c>
      <c r="B148">
        <v>3</v>
      </c>
      <c r="C148">
        <v>3</v>
      </c>
      <c r="D148">
        <f t="shared" si="3"/>
        <v>3</v>
      </c>
    </row>
    <row r="149" spans="1:4" x14ac:dyDescent="0.35">
      <c r="A149" s="1" t="s">
        <v>13</v>
      </c>
      <c r="B149">
        <v>3</v>
      </c>
      <c r="C149">
        <v>3</v>
      </c>
      <c r="D149">
        <f t="shared" si="3"/>
        <v>3</v>
      </c>
    </row>
    <row r="150" spans="1:4" x14ac:dyDescent="0.35">
      <c r="A150" s="1" t="s">
        <v>14</v>
      </c>
      <c r="B150">
        <v>3</v>
      </c>
      <c r="C150">
        <v>3</v>
      </c>
      <c r="D150">
        <f t="shared" si="3"/>
        <v>3</v>
      </c>
    </row>
    <row r="152" spans="1:4" x14ac:dyDescent="0.35">
      <c r="B152" s="6" t="s">
        <v>21</v>
      </c>
      <c r="C152" s="6"/>
      <c r="D152" s="1" t="s">
        <v>0</v>
      </c>
    </row>
    <row r="153" spans="1:4" x14ac:dyDescent="0.35">
      <c r="A153" s="1" t="s">
        <v>1</v>
      </c>
      <c r="B153">
        <v>2.5</v>
      </c>
      <c r="C153">
        <v>2</v>
      </c>
      <c r="D153">
        <f>SUM(B153:C153)/2</f>
        <v>2.25</v>
      </c>
    </row>
    <row r="154" spans="1:4" x14ac:dyDescent="0.35">
      <c r="A154" s="1" t="s">
        <v>2</v>
      </c>
      <c r="B154">
        <v>2.5</v>
      </c>
      <c r="C154">
        <v>2</v>
      </c>
      <c r="D154">
        <f t="shared" ref="D154:D175" si="4">SUM(B154:C154)/2</f>
        <v>2.25</v>
      </c>
    </row>
    <row r="155" spans="1:4" x14ac:dyDescent="0.35">
      <c r="A155" s="1" t="s">
        <v>3</v>
      </c>
      <c r="B155">
        <v>2.5</v>
      </c>
      <c r="C155">
        <v>2</v>
      </c>
      <c r="D155">
        <f t="shared" si="4"/>
        <v>2.25</v>
      </c>
    </row>
    <row r="156" spans="1:4" x14ac:dyDescent="0.35">
      <c r="A156" s="1" t="s">
        <v>4</v>
      </c>
      <c r="B156">
        <v>2.5</v>
      </c>
      <c r="C156">
        <v>2</v>
      </c>
      <c r="D156">
        <f t="shared" si="4"/>
        <v>2.25</v>
      </c>
    </row>
    <row r="157" spans="1:4" x14ac:dyDescent="0.35">
      <c r="A157" s="1" t="s">
        <v>5</v>
      </c>
      <c r="B157">
        <v>3</v>
      </c>
      <c r="C157">
        <v>3</v>
      </c>
      <c r="D157">
        <f t="shared" si="4"/>
        <v>3</v>
      </c>
    </row>
    <row r="158" spans="1:4" x14ac:dyDescent="0.35">
      <c r="A158" s="1" t="s">
        <v>6</v>
      </c>
      <c r="B158">
        <v>3</v>
      </c>
      <c r="C158">
        <v>3</v>
      </c>
      <c r="D158">
        <f t="shared" si="4"/>
        <v>3</v>
      </c>
    </row>
    <row r="159" spans="1:4" x14ac:dyDescent="0.35">
      <c r="A159" s="1" t="s">
        <v>3</v>
      </c>
      <c r="B159">
        <v>3</v>
      </c>
      <c r="C159">
        <v>3</v>
      </c>
      <c r="D159">
        <f t="shared" si="4"/>
        <v>3</v>
      </c>
    </row>
    <row r="160" spans="1:4" x14ac:dyDescent="0.35">
      <c r="A160" s="1" t="s">
        <v>4</v>
      </c>
      <c r="B160">
        <v>3</v>
      </c>
      <c r="C160">
        <v>3</v>
      </c>
      <c r="D160">
        <f t="shared" si="4"/>
        <v>3</v>
      </c>
    </row>
    <row r="161" spans="1:4" x14ac:dyDescent="0.35">
      <c r="A161" s="1" t="s">
        <v>7</v>
      </c>
      <c r="B161">
        <v>2.5</v>
      </c>
      <c r="C161">
        <v>1</v>
      </c>
      <c r="D161">
        <f t="shared" si="4"/>
        <v>1.75</v>
      </c>
    </row>
    <row r="162" spans="1:4" x14ac:dyDescent="0.35">
      <c r="A162" s="1" t="s">
        <v>8</v>
      </c>
      <c r="B162">
        <v>3</v>
      </c>
      <c r="C162">
        <v>3</v>
      </c>
      <c r="D162">
        <f t="shared" si="4"/>
        <v>3</v>
      </c>
    </row>
    <row r="163" spans="1:4" x14ac:dyDescent="0.35">
      <c r="A163" s="1" t="s">
        <v>3</v>
      </c>
      <c r="B163">
        <v>3</v>
      </c>
      <c r="C163">
        <v>3</v>
      </c>
      <c r="D163">
        <f t="shared" si="4"/>
        <v>3</v>
      </c>
    </row>
    <row r="164" spans="1:4" x14ac:dyDescent="0.35">
      <c r="A164" s="1" t="s">
        <v>9</v>
      </c>
      <c r="B164">
        <v>3</v>
      </c>
      <c r="C164">
        <v>3</v>
      </c>
      <c r="D164">
        <f t="shared" si="4"/>
        <v>3</v>
      </c>
    </row>
    <row r="165" spans="1:4" x14ac:dyDescent="0.35">
      <c r="A165" s="1" t="s">
        <v>10</v>
      </c>
      <c r="B165">
        <v>2.5</v>
      </c>
      <c r="C165">
        <v>2.5</v>
      </c>
      <c r="D165">
        <f t="shared" si="4"/>
        <v>2.5</v>
      </c>
    </row>
    <row r="166" spans="1:4" x14ac:dyDescent="0.35">
      <c r="A166" s="1" t="s">
        <v>7</v>
      </c>
      <c r="B166">
        <v>2.5</v>
      </c>
      <c r="C166">
        <v>2.5</v>
      </c>
      <c r="D166">
        <f t="shared" si="4"/>
        <v>2.5</v>
      </c>
    </row>
    <row r="167" spans="1:4" x14ac:dyDescent="0.35">
      <c r="A167" s="1" t="s">
        <v>11</v>
      </c>
      <c r="B167">
        <v>2.5</v>
      </c>
      <c r="C167">
        <v>2.5</v>
      </c>
      <c r="D167">
        <f t="shared" si="4"/>
        <v>2.5</v>
      </c>
    </row>
    <row r="168" spans="1:4" x14ac:dyDescent="0.35">
      <c r="A168" s="1" t="s">
        <v>12</v>
      </c>
      <c r="B168">
        <v>3</v>
      </c>
      <c r="C168">
        <v>3</v>
      </c>
      <c r="D168">
        <f t="shared" si="4"/>
        <v>3</v>
      </c>
    </row>
    <row r="169" spans="1:4" x14ac:dyDescent="0.35">
      <c r="A169" s="1" t="s">
        <v>3</v>
      </c>
      <c r="B169">
        <v>3</v>
      </c>
      <c r="C169">
        <v>3</v>
      </c>
      <c r="D169">
        <f t="shared" si="4"/>
        <v>3</v>
      </c>
    </row>
    <row r="170" spans="1:4" x14ac:dyDescent="0.35">
      <c r="A170" s="1" t="s">
        <v>4</v>
      </c>
      <c r="B170">
        <v>3</v>
      </c>
      <c r="C170">
        <v>3</v>
      </c>
      <c r="D170">
        <f t="shared" si="4"/>
        <v>3</v>
      </c>
    </row>
    <row r="171" spans="1:4" x14ac:dyDescent="0.35">
      <c r="A171" s="1" t="s">
        <v>12</v>
      </c>
      <c r="B171">
        <v>2.5</v>
      </c>
      <c r="C171">
        <v>3</v>
      </c>
      <c r="D171">
        <f t="shared" si="4"/>
        <v>2.75</v>
      </c>
    </row>
    <row r="172" spans="1:4" x14ac:dyDescent="0.35">
      <c r="A172" s="1" t="s">
        <v>3</v>
      </c>
      <c r="B172">
        <v>2.5</v>
      </c>
      <c r="C172">
        <v>3</v>
      </c>
      <c r="D172">
        <f t="shared" si="4"/>
        <v>2.75</v>
      </c>
    </row>
    <row r="173" spans="1:4" x14ac:dyDescent="0.35">
      <c r="A173" s="1" t="s">
        <v>4</v>
      </c>
      <c r="B173">
        <v>2.5</v>
      </c>
      <c r="C173">
        <v>3</v>
      </c>
      <c r="D173">
        <f t="shared" si="4"/>
        <v>2.75</v>
      </c>
    </row>
    <row r="174" spans="1:4" x14ac:dyDescent="0.35">
      <c r="A174" s="1" t="s">
        <v>13</v>
      </c>
      <c r="B174">
        <v>3</v>
      </c>
      <c r="C174">
        <v>3</v>
      </c>
      <c r="D174">
        <f t="shared" si="4"/>
        <v>3</v>
      </c>
    </row>
    <row r="175" spans="1:4" x14ac:dyDescent="0.35">
      <c r="A175" s="1" t="s">
        <v>14</v>
      </c>
      <c r="B175">
        <v>3</v>
      </c>
      <c r="C175">
        <v>3</v>
      </c>
      <c r="D175">
        <f t="shared" si="4"/>
        <v>3</v>
      </c>
    </row>
    <row r="177" spans="1:4" x14ac:dyDescent="0.35">
      <c r="B177" s="6" t="s">
        <v>22</v>
      </c>
      <c r="C177" s="6"/>
      <c r="D177" s="1" t="s">
        <v>0</v>
      </c>
    </row>
    <row r="178" spans="1:4" x14ac:dyDescent="0.35">
      <c r="A178" s="1" t="s">
        <v>1</v>
      </c>
      <c r="B178">
        <v>3</v>
      </c>
      <c r="C178">
        <v>3</v>
      </c>
      <c r="D178">
        <f>SUM(B178:C178)/2</f>
        <v>3</v>
      </c>
    </row>
    <row r="179" spans="1:4" x14ac:dyDescent="0.35">
      <c r="A179" s="1" t="s">
        <v>2</v>
      </c>
      <c r="B179">
        <v>3</v>
      </c>
      <c r="C179">
        <v>3</v>
      </c>
      <c r="D179">
        <f t="shared" ref="D179:D200" si="5">SUM(B179:C179)/2</f>
        <v>3</v>
      </c>
    </row>
    <row r="180" spans="1:4" x14ac:dyDescent="0.35">
      <c r="A180" s="1" t="s">
        <v>3</v>
      </c>
      <c r="B180">
        <v>3</v>
      </c>
      <c r="C180">
        <v>3</v>
      </c>
      <c r="D180">
        <f t="shared" si="5"/>
        <v>3</v>
      </c>
    </row>
    <row r="181" spans="1:4" x14ac:dyDescent="0.35">
      <c r="A181" s="1" t="s">
        <v>4</v>
      </c>
      <c r="B181">
        <v>3</v>
      </c>
      <c r="C181">
        <v>3</v>
      </c>
      <c r="D181">
        <f t="shared" si="5"/>
        <v>3</v>
      </c>
    </row>
    <row r="182" spans="1:4" x14ac:dyDescent="0.35">
      <c r="A182" s="1" t="s">
        <v>5</v>
      </c>
      <c r="B182">
        <v>3</v>
      </c>
      <c r="C182">
        <v>4</v>
      </c>
      <c r="D182">
        <f t="shared" si="5"/>
        <v>3.5</v>
      </c>
    </row>
    <row r="183" spans="1:4" x14ac:dyDescent="0.35">
      <c r="A183" s="1" t="s">
        <v>6</v>
      </c>
      <c r="B183">
        <v>3</v>
      </c>
      <c r="C183">
        <v>4</v>
      </c>
      <c r="D183">
        <f t="shared" si="5"/>
        <v>3.5</v>
      </c>
    </row>
    <row r="184" spans="1:4" x14ac:dyDescent="0.35">
      <c r="A184" s="1" t="s">
        <v>3</v>
      </c>
      <c r="B184">
        <v>3</v>
      </c>
      <c r="C184">
        <v>4</v>
      </c>
      <c r="D184">
        <f t="shared" si="5"/>
        <v>3.5</v>
      </c>
    </row>
    <row r="185" spans="1:4" x14ac:dyDescent="0.35">
      <c r="A185" s="1" t="s">
        <v>4</v>
      </c>
      <c r="B185">
        <v>3</v>
      </c>
      <c r="C185">
        <v>4</v>
      </c>
      <c r="D185">
        <f t="shared" si="5"/>
        <v>3.5</v>
      </c>
    </row>
    <row r="186" spans="1:4" x14ac:dyDescent="0.35">
      <c r="A186" s="1" t="s">
        <v>7</v>
      </c>
      <c r="B186">
        <v>3</v>
      </c>
      <c r="C186">
        <v>4</v>
      </c>
      <c r="D186">
        <f t="shared" si="5"/>
        <v>3.5</v>
      </c>
    </row>
    <row r="187" spans="1:4" x14ac:dyDescent="0.35">
      <c r="A187" s="1" t="s">
        <v>8</v>
      </c>
      <c r="B187">
        <v>3</v>
      </c>
      <c r="C187">
        <v>4</v>
      </c>
      <c r="D187">
        <f t="shared" si="5"/>
        <v>3.5</v>
      </c>
    </row>
    <row r="188" spans="1:4" x14ac:dyDescent="0.35">
      <c r="A188" s="1" t="s">
        <v>3</v>
      </c>
      <c r="B188">
        <v>3</v>
      </c>
      <c r="C188">
        <v>4</v>
      </c>
      <c r="D188">
        <f t="shared" si="5"/>
        <v>3.5</v>
      </c>
    </row>
    <row r="189" spans="1:4" x14ac:dyDescent="0.35">
      <c r="A189" s="1" t="s">
        <v>9</v>
      </c>
      <c r="B189">
        <v>3</v>
      </c>
      <c r="C189">
        <v>4</v>
      </c>
      <c r="D189">
        <f t="shared" si="5"/>
        <v>3.5</v>
      </c>
    </row>
    <row r="190" spans="1:4" x14ac:dyDescent="0.35">
      <c r="A190" s="1" t="s">
        <v>10</v>
      </c>
      <c r="B190">
        <v>3</v>
      </c>
      <c r="C190">
        <v>4</v>
      </c>
      <c r="D190">
        <f t="shared" si="5"/>
        <v>3.5</v>
      </c>
    </row>
    <row r="191" spans="1:4" x14ac:dyDescent="0.35">
      <c r="A191" s="1" t="s">
        <v>7</v>
      </c>
      <c r="B191">
        <v>3</v>
      </c>
      <c r="C191">
        <v>4</v>
      </c>
      <c r="D191">
        <f t="shared" si="5"/>
        <v>3.5</v>
      </c>
    </row>
    <row r="192" spans="1:4" x14ac:dyDescent="0.35">
      <c r="A192" s="1" t="s">
        <v>11</v>
      </c>
      <c r="B192">
        <v>3</v>
      </c>
      <c r="C192">
        <v>4</v>
      </c>
      <c r="D192">
        <f t="shared" si="5"/>
        <v>3.5</v>
      </c>
    </row>
    <row r="193" spans="1:4" x14ac:dyDescent="0.35">
      <c r="A193" s="1" t="s">
        <v>12</v>
      </c>
      <c r="B193">
        <v>3</v>
      </c>
      <c r="C193">
        <v>3</v>
      </c>
      <c r="D193">
        <f t="shared" si="5"/>
        <v>3</v>
      </c>
    </row>
    <row r="194" spans="1:4" x14ac:dyDescent="0.35">
      <c r="A194" s="1" t="s">
        <v>3</v>
      </c>
      <c r="B194">
        <v>3</v>
      </c>
      <c r="C194">
        <v>3</v>
      </c>
      <c r="D194">
        <f t="shared" si="5"/>
        <v>3</v>
      </c>
    </row>
    <row r="195" spans="1:4" x14ac:dyDescent="0.35">
      <c r="A195" s="1" t="s">
        <v>4</v>
      </c>
      <c r="B195">
        <v>3</v>
      </c>
      <c r="C195">
        <v>3</v>
      </c>
      <c r="D195">
        <f t="shared" si="5"/>
        <v>3</v>
      </c>
    </row>
    <row r="196" spans="1:4" x14ac:dyDescent="0.35">
      <c r="A196" s="1" t="s">
        <v>12</v>
      </c>
      <c r="B196">
        <v>3</v>
      </c>
      <c r="C196">
        <v>3</v>
      </c>
      <c r="D196">
        <f t="shared" si="5"/>
        <v>3</v>
      </c>
    </row>
    <row r="197" spans="1:4" x14ac:dyDescent="0.35">
      <c r="A197" s="1" t="s">
        <v>3</v>
      </c>
      <c r="B197">
        <v>3</v>
      </c>
      <c r="C197">
        <v>3</v>
      </c>
      <c r="D197">
        <f t="shared" si="5"/>
        <v>3</v>
      </c>
    </row>
    <row r="198" spans="1:4" x14ac:dyDescent="0.35">
      <c r="A198" s="1" t="s">
        <v>4</v>
      </c>
      <c r="B198">
        <v>3</v>
      </c>
      <c r="C198">
        <v>3</v>
      </c>
      <c r="D198">
        <f t="shared" si="5"/>
        <v>3</v>
      </c>
    </row>
    <row r="199" spans="1:4" x14ac:dyDescent="0.35">
      <c r="A199" s="1" t="s">
        <v>13</v>
      </c>
      <c r="B199">
        <v>3</v>
      </c>
      <c r="C199">
        <v>3</v>
      </c>
      <c r="D199">
        <f t="shared" si="5"/>
        <v>3</v>
      </c>
    </row>
    <row r="200" spans="1:4" x14ac:dyDescent="0.35">
      <c r="A200" s="1" t="s">
        <v>14</v>
      </c>
      <c r="B200">
        <v>3</v>
      </c>
      <c r="C200">
        <v>3</v>
      </c>
      <c r="D200">
        <f t="shared" si="5"/>
        <v>3</v>
      </c>
    </row>
  </sheetData>
  <mergeCells count="6">
    <mergeCell ref="B177:C177"/>
    <mergeCell ref="B1:E1"/>
    <mergeCell ref="B27:F27"/>
    <mergeCell ref="B77:F77"/>
    <mergeCell ref="B127:C127"/>
    <mergeCell ref="B152:C15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5" sqref="L5"/>
    </sheetView>
  </sheetViews>
  <sheetFormatPr defaultRowHeight="14.5" x14ac:dyDescent="0.35"/>
  <cols>
    <col min="4" max="4" width="12.1796875" customWidth="1"/>
  </cols>
  <sheetData>
    <row r="1" spans="1:11" x14ac:dyDescent="0.35">
      <c r="B1" s="1" t="s">
        <v>23</v>
      </c>
      <c r="C1" s="1" t="s">
        <v>24</v>
      </c>
      <c r="D1" s="1" t="s">
        <v>17</v>
      </c>
      <c r="E1" s="1" t="s">
        <v>18</v>
      </c>
      <c r="F1" s="1" t="s">
        <v>25</v>
      </c>
      <c r="G1" s="1" t="s">
        <v>26</v>
      </c>
      <c r="H1" s="1" t="s">
        <v>27</v>
      </c>
      <c r="I1" s="1" t="s">
        <v>22</v>
      </c>
      <c r="J1" s="1"/>
      <c r="K1" s="1"/>
    </row>
    <row r="2" spans="1:11" x14ac:dyDescent="0.35">
      <c r="A2" s="1" t="s">
        <v>1</v>
      </c>
      <c r="B2" s="2">
        <v>2.625</v>
      </c>
      <c r="C2" s="5">
        <v>3</v>
      </c>
      <c r="D2">
        <v>3.5</v>
      </c>
      <c r="E2">
        <v>3</v>
      </c>
      <c r="F2">
        <v>4</v>
      </c>
      <c r="G2">
        <v>3</v>
      </c>
      <c r="H2">
        <v>2.25</v>
      </c>
      <c r="I2">
        <v>3</v>
      </c>
    </row>
    <row r="3" spans="1:11" x14ac:dyDescent="0.35">
      <c r="A3" s="1" t="s">
        <v>2</v>
      </c>
      <c r="B3" s="2">
        <v>2.625</v>
      </c>
      <c r="C3" s="5">
        <v>3</v>
      </c>
      <c r="D3">
        <v>3.5</v>
      </c>
      <c r="E3">
        <v>3</v>
      </c>
      <c r="F3">
        <v>4</v>
      </c>
      <c r="G3">
        <v>3</v>
      </c>
      <c r="H3">
        <v>2.25</v>
      </c>
      <c r="I3">
        <v>3</v>
      </c>
    </row>
    <row r="4" spans="1:11" x14ac:dyDescent="0.35">
      <c r="A4" s="1" t="s">
        <v>3</v>
      </c>
      <c r="B4" s="2">
        <v>2.625</v>
      </c>
      <c r="C4" s="5">
        <v>3</v>
      </c>
      <c r="D4">
        <v>3.5</v>
      </c>
      <c r="E4">
        <v>3</v>
      </c>
      <c r="F4">
        <v>4</v>
      </c>
      <c r="G4">
        <v>3</v>
      </c>
      <c r="H4">
        <v>2.25</v>
      </c>
      <c r="I4">
        <v>3</v>
      </c>
    </row>
    <row r="5" spans="1:11" x14ac:dyDescent="0.35">
      <c r="A5" s="1" t="s">
        <v>4</v>
      </c>
      <c r="B5" s="2">
        <v>2.625</v>
      </c>
      <c r="C5" s="5">
        <v>3</v>
      </c>
      <c r="D5">
        <v>3.5</v>
      </c>
      <c r="E5">
        <v>3</v>
      </c>
      <c r="F5">
        <v>4</v>
      </c>
      <c r="G5">
        <v>3</v>
      </c>
      <c r="H5">
        <v>2.25</v>
      </c>
      <c r="I5">
        <v>3</v>
      </c>
    </row>
    <row r="6" spans="1:11" x14ac:dyDescent="0.35">
      <c r="A6" s="1" t="s">
        <v>5</v>
      </c>
      <c r="B6" s="2">
        <v>3.5</v>
      </c>
      <c r="C6" s="5">
        <v>3.4</v>
      </c>
      <c r="D6">
        <v>4</v>
      </c>
      <c r="E6">
        <v>3</v>
      </c>
      <c r="F6">
        <v>4</v>
      </c>
      <c r="G6">
        <v>4</v>
      </c>
      <c r="H6">
        <v>3</v>
      </c>
      <c r="I6">
        <v>3.5</v>
      </c>
    </row>
    <row r="7" spans="1:11" x14ac:dyDescent="0.35">
      <c r="A7" s="1" t="s">
        <v>6</v>
      </c>
      <c r="B7" s="2">
        <v>3.5</v>
      </c>
      <c r="C7" s="5">
        <v>3.4</v>
      </c>
      <c r="D7">
        <v>4</v>
      </c>
      <c r="E7">
        <v>3</v>
      </c>
      <c r="F7">
        <v>4</v>
      </c>
      <c r="G7">
        <v>4</v>
      </c>
      <c r="H7">
        <v>3</v>
      </c>
      <c r="I7">
        <v>3.5</v>
      </c>
    </row>
    <row r="8" spans="1:11" x14ac:dyDescent="0.35">
      <c r="A8" s="1" t="s">
        <v>3</v>
      </c>
      <c r="B8" s="2">
        <v>3.5</v>
      </c>
      <c r="C8" s="5">
        <v>3.4</v>
      </c>
      <c r="D8">
        <v>4</v>
      </c>
      <c r="E8">
        <v>3</v>
      </c>
      <c r="F8">
        <v>4</v>
      </c>
      <c r="G8">
        <v>4</v>
      </c>
      <c r="H8">
        <v>3</v>
      </c>
      <c r="I8">
        <v>3.5</v>
      </c>
    </row>
    <row r="9" spans="1:11" x14ac:dyDescent="0.35">
      <c r="A9" s="1" t="s">
        <v>4</v>
      </c>
      <c r="B9" s="2">
        <v>3.5</v>
      </c>
      <c r="C9" s="5">
        <v>3.4</v>
      </c>
      <c r="D9">
        <v>4</v>
      </c>
      <c r="E9">
        <v>3</v>
      </c>
      <c r="F9">
        <v>4</v>
      </c>
      <c r="G9">
        <v>4</v>
      </c>
      <c r="H9">
        <v>3</v>
      </c>
      <c r="I9">
        <v>3.5</v>
      </c>
    </row>
    <row r="10" spans="1:11" x14ac:dyDescent="0.35">
      <c r="A10" s="1" t="s">
        <v>7</v>
      </c>
      <c r="B10" s="2">
        <v>2.625</v>
      </c>
      <c r="C10" s="5">
        <v>3.6</v>
      </c>
      <c r="D10">
        <v>3.5</v>
      </c>
      <c r="E10">
        <v>3.2</v>
      </c>
      <c r="F10">
        <v>4</v>
      </c>
      <c r="G10">
        <v>3.5</v>
      </c>
      <c r="H10">
        <v>1.75</v>
      </c>
      <c r="I10">
        <v>3.5</v>
      </c>
    </row>
    <row r="11" spans="1:11" x14ac:dyDescent="0.35">
      <c r="A11" s="1" t="s">
        <v>8</v>
      </c>
      <c r="B11" s="2">
        <v>3.25</v>
      </c>
      <c r="C11" s="5">
        <v>3.8</v>
      </c>
      <c r="D11">
        <v>3</v>
      </c>
      <c r="E11">
        <v>3.2</v>
      </c>
      <c r="F11">
        <v>4</v>
      </c>
      <c r="G11">
        <v>3.5</v>
      </c>
      <c r="H11">
        <v>3</v>
      </c>
      <c r="I11">
        <v>3.5</v>
      </c>
    </row>
    <row r="12" spans="1:11" x14ac:dyDescent="0.35">
      <c r="A12" s="1" t="s">
        <v>3</v>
      </c>
      <c r="B12" s="2">
        <v>3.25</v>
      </c>
      <c r="C12" s="5">
        <v>3.8</v>
      </c>
      <c r="D12">
        <v>3</v>
      </c>
      <c r="E12">
        <v>3.2</v>
      </c>
      <c r="F12">
        <v>4</v>
      </c>
      <c r="G12">
        <v>3.5</v>
      </c>
      <c r="H12">
        <v>3</v>
      </c>
      <c r="I12">
        <v>3.5</v>
      </c>
    </row>
    <row r="13" spans="1:11" x14ac:dyDescent="0.35">
      <c r="A13" s="1" t="s">
        <v>9</v>
      </c>
      <c r="B13" s="2">
        <v>3.25</v>
      </c>
      <c r="C13" s="5">
        <v>3.8</v>
      </c>
      <c r="D13">
        <v>3</v>
      </c>
      <c r="E13">
        <v>3.2</v>
      </c>
      <c r="F13">
        <v>4</v>
      </c>
      <c r="G13">
        <v>3.5</v>
      </c>
      <c r="H13">
        <v>3</v>
      </c>
      <c r="I13">
        <v>3.5</v>
      </c>
    </row>
    <row r="14" spans="1:11" x14ac:dyDescent="0.35">
      <c r="A14" s="1" t="s">
        <v>10</v>
      </c>
      <c r="B14" s="2">
        <v>3</v>
      </c>
      <c r="C14" s="5">
        <v>3.6</v>
      </c>
      <c r="D14">
        <v>3</v>
      </c>
      <c r="E14">
        <v>3.4</v>
      </c>
      <c r="F14">
        <v>4</v>
      </c>
      <c r="G14">
        <v>3.5</v>
      </c>
      <c r="H14">
        <v>2.5</v>
      </c>
      <c r="I14">
        <v>3.5</v>
      </c>
    </row>
    <row r="15" spans="1:11" x14ac:dyDescent="0.35">
      <c r="A15" s="1" t="s">
        <v>7</v>
      </c>
      <c r="B15" s="2">
        <v>3</v>
      </c>
      <c r="C15" s="5">
        <v>3.6</v>
      </c>
      <c r="D15">
        <v>3</v>
      </c>
      <c r="E15">
        <v>3.4</v>
      </c>
      <c r="F15">
        <v>4</v>
      </c>
      <c r="G15">
        <v>3.5</v>
      </c>
      <c r="H15">
        <v>2.5</v>
      </c>
      <c r="I15">
        <v>3.5</v>
      </c>
    </row>
    <row r="16" spans="1:11" x14ac:dyDescent="0.35">
      <c r="A16" s="1" t="s">
        <v>11</v>
      </c>
      <c r="B16" s="2">
        <v>3</v>
      </c>
      <c r="C16" s="5">
        <v>3.6</v>
      </c>
      <c r="D16">
        <v>3</v>
      </c>
      <c r="E16">
        <v>3.4</v>
      </c>
      <c r="F16">
        <v>4</v>
      </c>
      <c r="G16">
        <v>3.5</v>
      </c>
      <c r="H16">
        <v>2.5</v>
      </c>
      <c r="I16">
        <v>3.5</v>
      </c>
    </row>
    <row r="17" spans="1:9" x14ac:dyDescent="0.35">
      <c r="A17" s="1" t="s">
        <v>12</v>
      </c>
      <c r="B17" s="2">
        <v>3.25</v>
      </c>
      <c r="C17" s="5">
        <v>3</v>
      </c>
      <c r="D17">
        <v>4</v>
      </c>
      <c r="E17">
        <v>3.1</v>
      </c>
      <c r="F17">
        <v>4</v>
      </c>
      <c r="G17">
        <v>3.5</v>
      </c>
      <c r="H17">
        <v>3</v>
      </c>
      <c r="I17">
        <v>3</v>
      </c>
    </row>
    <row r="18" spans="1:9" x14ac:dyDescent="0.35">
      <c r="A18" s="1" t="s">
        <v>3</v>
      </c>
      <c r="B18" s="2">
        <v>3.25</v>
      </c>
      <c r="C18" s="5">
        <v>3</v>
      </c>
      <c r="D18">
        <v>4</v>
      </c>
      <c r="E18">
        <v>3.1</v>
      </c>
      <c r="F18">
        <v>4</v>
      </c>
      <c r="G18">
        <v>3.5</v>
      </c>
      <c r="H18">
        <v>3</v>
      </c>
      <c r="I18">
        <v>3</v>
      </c>
    </row>
    <row r="19" spans="1:9" x14ac:dyDescent="0.35">
      <c r="A19" s="1" t="s">
        <v>4</v>
      </c>
      <c r="B19" s="2">
        <v>3.25</v>
      </c>
      <c r="C19" s="5">
        <v>3</v>
      </c>
      <c r="D19">
        <v>4</v>
      </c>
      <c r="E19">
        <v>3.1</v>
      </c>
      <c r="F19">
        <v>4</v>
      </c>
      <c r="G19">
        <v>3.5</v>
      </c>
      <c r="H19">
        <v>3</v>
      </c>
      <c r="I19">
        <v>3</v>
      </c>
    </row>
    <row r="20" spans="1:9" x14ac:dyDescent="0.35">
      <c r="A20" s="1" t="s">
        <v>12</v>
      </c>
      <c r="B20" s="2">
        <v>2.875</v>
      </c>
      <c r="C20" s="5">
        <v>3</v>
      </c>
      <c r="D20">
        <v>3.5</v>
      </c>
      <c r="E20">
        <v>3.3</v>
      </c>
      <c r="F20">
        <v>4</v>
      </c>
      <c r="G20">
        <v>3</v>
      </c>
      <c r="H20">
        <v>2.75</v>
      </c>
      <c r="I20">
        <v>3</v>
      </c>
    </row>
    <row r="21" spans="1:9" x14ac:dyDescent="0.35">
      <c r="A21" s="1" t="s">
        <v>3</v>
      </c>
      <c r="B21" s="2">
        <v>2.875</v>
      </c>
      <c r="C21" s="5">
        <v>3</v>
      </c>
      <c r="D21">
        <v>3.5</v>
      </c>
      <c r="E21">
        <v>3.3</v>
      </c>
      <c r="F21">
        <v>4</v>
      </c>
      <c r="G21">
        <v>3</v>
      </c>
      <c r="H21">
        <v>2.75</v>
      </c>
      <c r="I21">
        <v>3</v>
      </c>
    </row>
    <row r="22" spans="1:9" x14ac:dyDescent="0.35">
      <c r="A22" s="1" t="s">
        <v>4</v>
      </c>
      <c r="B22" s="2">
        <v>2.875</v>
      </c>
      <c r="C22" s="5">
        <v>3</v>
      </c>
      <c r="D22">
        <v>3.5</v>
      </c>
      <c r="E22">
        <v>3.3</v>
      </c>
      <c r="F22">
        <v>4</v>
      </c>
      <c r="G22">
        <v>3</v>
      </c>
      <c r="H22">
        <v>2.75</v>
      </c>
      <c r="I22">
        <v>3</v>
      </c>
    </row>
    <row r="23" spans="1:9" x14ac:dyDescent="0.35">
      <c r="A23" s="1" t="s">
        <v>13</v>
      </c>
      <c r="B23" s="2">
        <v>3</v>
      </c>
      <c r="C23" s="5">
        <v>3.2</v>
      </c>
      <c r="D23">
        <v>3</v>
      </c>
      <c r="E23">
        <v>3.2</v>
      </c>
      <c r="F23">
        <v>4</v>
      </c>
      <c r="G23">
        <v>3</v>
      </c>
      <c r="H23">
        <v>3</v>
      </c>
      <c r="I23">
        <v>3</v>
      </c>
    </row>
    <row r="24" spans="1:9" x14ac:dyDescent="0.35">
      <c r="A24" s="1" t="s">
        <v>14</v>
      </c>
      <c r="B24" s="2">
        <v>3</v>
      </c>
      <c r="C24" s="5">
        <v>3.2</v>
      </c>
      <c r="D24">
        <v>3</v>
      </c>
      <c r="E24">
        <v>3.2</v>
      </c>
      <c r="F24">
        <v>4</v>
      </c>
      <c r="G24">
        <v>3</v>
      </c>
      <c r="H24">
        <v>3</v>
      </c>
      <c r="I24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55" workbookViewId="0">
      <selection activeCell="H2" sqref="H2:H24"/>
    </sheetView>
  </sheetViews>
  <sheetFormatPr defaultRowHeight="14.5" x14ac:dyDescent="0.35"/>
  <cols>
    <col min="1" max="1" width="29.81640625" customWidth="1"/>
  </cols>
  <sheetData>
    <row r="1" spans="1:18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 t="s">
        <v>0</v>
      </c>
    </row>
    <row r="2" spans="1:18" x14ac:dyDescent="0.35">
      <c r="A2" t="s">
        <v>1</v>
      </c>
      <c r="B2">
        <v>3</v>
      </c>
      <c r="C2">
        <v>3</v>
      </c>
      <c r="D2">
        <v>2.5</v>
      </c>
      <c r="E2">
        <v>3</v>
      </c>
      <c r="F2">
        <v>3</v>
      </c>
      <c r="G2">
        <v>3</v>
      </c>
      <c r="H2">
        <v>3</v>
      </c>
      <c r="I2">
        <v>3</v>
      </c>
      <c r="J2">
        <v>3.5</v>
      </c>
      <c r="K2">
        <v>3</v>
      </c>
      <c r="L2">
        <v>3</v>
      </c>
      <c r="M2">
        <v>3</v>
      </c>
      <c r="N2">
        <v>3</v>
      </c>
      <c r="O2">
        <v>3</v>
      </c>
      <c r="P2">
        <v>3</v>
      </c>
      <c r="Q2">
        <v>3</v>
      </c>
      <c r="R2" s="3">
        <v>3</v>
      </c>
    </row>
    <row r="3" spans="1:18" x14ac:dyDescent="0.35">
      <c r="A3" t="s">
        <v>2</v>
      </c>
      <c r="B3">
        <v>3</v>
      </c>
      <c r="C3">
        <v>3</v>
      </c>
      <c r="D3">
        <v>2.5</v>
      </c>
      <c r="E3">
        <v>3</v>
      </c>
      <c r="F3">
        <v>3</v>
      </c>
      <c r="G3">
        <v>3</v>
      </c>
      <c r="H3">
        <v>3</v>
      </c>
      <c r="I3">
        <v>3</v>
      </c>
      <c r="J3">
        <v>3.5</v>
      </c>
      <c r="K3">
        <v>3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 s="2">
        <f t="shared" ref="R3:R24" si="0">SUM(B3:Q3)/16</f>
        <v>3</v>
      </c>
    </row>
    <row r="4" spans="1:18" x14ac:dyDescent="0.35">
      <c r="A4" t="s">
        <v>3</v>
      </c>
      <c r="B4">
        <v>3</v>
      </c>
      <c r="C4">
        <v>3</v>
      </c>
      <c r="D4">
        <v>2.5</v>
      </c>
      <c r="E4">
        <v>3</v>
      </c>
      <c r="F4">
        <v>3</v>
      </c>
      <c r="G4">
        <v>3</v>
      </c>
      <c r="H4">
        <v>3</v>
      </c>
      <c r="I4">
        <v>3</v>
      </c>
      <c r="J4">
        <v>3.5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  <c r="R4" s="2">
        <f t="shared" si="0"/>
        <v>3</v>
      </c>
    </row>
    <row r="5" spans="1:18" x14ac:dyDescent="0.35">
      <c r="A5" t="s">
        <v>4</v>
      </c>
      <c r="B5">
        <v>3</v>
      </c>
      <c r="C5">
        <v>3</v>
      </c>
      <c r="D5">
        <v>2.5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 s="2">
        <f t="shared" si="0"/>
        <v>2.96875</v>
      </c>
    </row>
    <row r="6" spans="1:18" x14ac:dyDescent="0.35">
      <c r="A6" t="s">
        <v>5</v>
      </c>
      <c r="B6">
        <v>3</v>
      </c>
      <c r="C6">
        <v>3</v>
      </c>
      <c r="D6">
        <v>4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 s="2">
        <f t="shared" si="0"/>
        <v>3.0625</v>
      </c>
    </row>
    <row r="7" spans="1:18" x14ac:dyDescent="0.35">
      <c r="A7" t="s">
        <v>6</v>
      </c>
      <c r="B7">
        <v>3</v>
      </c>
      <c r="C7">
        <v>3</v>
      </c>
      <c r="D7">
        <v>4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 s="2">
        <f t="shared" si="0"/>
        <v>3.0625</v>
      </c>
    </row>
    <row r="8" spans="1:18" x14ac:dyDescent="0.35">
      <c r="A8" t="s">
        <v>3</v>
      </c>
      <c r="B8">
        <v>3</v>
      </c>
      <c r="C8">
        <v>3</v>
      </c>
      <c r="D8">
        <v>4</v>
      </c>
      <c r="E8">
        <v>3</v>
      </c>
      <c r="F8">
        <v>3</v>
      </c>
      <c r="G8">
        <v>3</v>
      </c>
      <c r="H8">
        <v>3</v>
      </c>
      <c r="I8">
        <v>3</v>
      </c>
      <c r="J8">
        <v>2.5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3</v>
      </c>
      <c r="R8" s="2">
        <f t="shared" si="0"/>
        <v>3.03125</v>
      </c>
    </row>
    <row r="9" spans="1:18" x14ac:dyDescent="0.35">
      <c r="A9" t="s">
        <v>4</v>
      </c>
      <c r="B9">
        <v>3</v>
      </c>
      <c r="C9">
        <v>3</v>
      </c>
      <c r="D9">
        <v>4</v>
      </c>
      <c r="E9">
        <v>3</v>
      </c>
      <c r="F9">
        <v>3</v>
      </c>
      <c r="G9">
        <v>3</v>
      </c>
      <c r="H9">
        <v>3</v>
      </c>
      <c r="I9">
        <v>3</v>
      </c>
      <c r="J9">
        <v>3.5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 s="2">
        <f t="shared" si="0"/>
        <v>3.09375</v>
      </c>
    </row>
    <row r="10" spans="1:18" x14ac:dyDescent="0.35">
      <c r="A10" t="s">
        <v>7</v>
      </c>
      <c r="B10">
        <v>3</v>
      </c>
      <c r="C10">
        <v>3</v>
      </c>
      <c r="D10">
        <v>2.5</v>
      </c>
      <c r="E10">
        <v>3.5</v>
      </c>
      <c r="F10">
        <v>3.5</v>
      </c>
      <c r="G10">
        <v>3.5</v>
      </c>
      <c r="H10">
        <v>2.5</v>
      </c>
      <c r="I10">
        <v>2.5</v>
      </c>
      <c r="J10">
        <v>3.5</v>
      </c>
      <c r="K10">
        <v>4</v>
      </c>
      <c r="L10">
        <v>4</v>
      </c>
      <c r="M10">
        <v>2</v>
      </c>
      <c r="N10">
        <v>4</v>
      </c>
      <c r="O10">
        <v>2</v>
      </c>
      <c r="P10">
        <v>3</v>
      </c>
      <c r="Q10">
        <v>4</v>
      </c>
      <c r="R10" s="2">
        <f t="shared" si="0"/>
        <v>3.15625</v>
      </c>
    </row>
    <row r="11" spans="1:18" x14ac:dyDescent="0.35">
      <c r="A11" t="s">
        <v>8</v>
      </c>
      <c r="B11">
        <v>2.5</v>
      </c>
      <c r="C11">
        <v>4</v>
      </c>
      <c r="D11">
        <v>3</v>
      </c>
      <c r="E11">
        <v>4</v>
      </c>
      <c r="F11">
        <v>2.25</v>
      </c>
      <c r="G11">
        <v>3</v>
      </c>
      <c r="H11">
        <v>3</v>
      </c>
      <c r="I11">
        <v>3.5</v>
      </c>
      <c r="J11">
        <v>3.5</v>
      </c>
      <c r="K11">
        <v>4</v>
      </c>
      <c r="L11">
        <v>3</v>
      </c>
      <c r="M11">
        <v>3</v>
      </c>
      <c r="N11">
        <v>4</v>
      </c>
      <c r="O11">
        <v>3</v>
      </c>
      <c r="P11">
        <v>3</v>
      </c>
      <c r="Q11">
        <v>4</v>
      </c>
      <c r="R11" s="2">
        <f t="shared" si="0"/>
        <v>3.296875</v>
      </c>
    </row>
    <row r="12" spans="1:18" x14ac:dyDescent="0.35">
      <c r="A12" t="s">
        <v>3</v>
      </c>
      <c r="B12">
        <v>2.5</v>
      </c>
      <c r="C12">
        <v>4</v>
      </c>
      <c r="D12">
        <v>3</v>
      </c>
      <c r="E12">
        <v>4</v>
      </c>
      <c r="F12">
        <v>2.25</v>
      </c>
      <c r="G12">
        <v>3</v>
      </c>
      <c r="H12">
        <v>3</v>
      </c>
      <c r="I12">
        <v>3.5</v>
      </c>
      <c r="J12">
        <v>3.5</v>
      </c>
      <c r="K12">
        <v>4</v>
      </c>
      <c r="L12">
        <v>3</v>
      </c>
      <c r="M12">
        <v>3</v>
      </c>
      <c r="N12">
        <v>4</v>
      </c>
      <c r="O12">
        <v>3</v>
      </c>
      <c r="P12">
        <v>3</v>
      </c>
      <c r="Q12">
        <v>4</v>
      </c>
      <c r="R12" s="2">
        <f t="shared" si="0"/>
        <v>3.296875</v>
      </c>
    </row>
    <row r="13" spans="1:18" x14ac:dyDescent="0.35">
      <c r="A13" t="s">
        <v>9</v>
      </c>
      <c r="B13">
        <v>2.5</v>
      </c>
      <c r="C13">
        <v>4</v>
      </c>
      <c r="D13">
        <v>3</v>
      </c>
      <c r="E13">
        <v>4</v>
      </c>
      <c r="F13">
        <v>2.25</v>
      </c>
      <c r="G13">
        <v>3</v>
      </c>
      <c r="H13">
        <v>3</v>
      </c>
      <c r="I13">
        <v>3.5</v>
      </c>
      <c r="J13">
        <v>3.5</v>
      </c>
      <c r="K13">
        <v>4</v>
      </c>
      <c r="L13">
        <v>3</v>
      </c>
      <c r="M13">
        <v>3</v>
      </c>
      <c r="N13">
        <v>4</v>
      </c>
      <c r="O13">
        <v>3</v>
      </c>
      <c r="P13">
        <v>3</v>
      </c>
      <c r="Q13">
        <v>4</v>
      </c>
      <c r="R13" s="2">
        <f t="shared" si="0"/>
        <v>3.296875</v>
      </c>
    </row>
    <row r="14" spans="1:18" x14ac:dyDescent="0.35">
      <c r="A14" t="s">
        <v>10</v>
      </c>
      <c r="B14">
        <v>3.5</v>
      </c>
      <c r="C14">
        <v>3</v>
      </c>
      <c r="D14">
        <v>2.5</v>
      </c>
      <c r="E14">
        <v>4</v>
      </c>
      <c r="F14">
        <v>3</v>
      </c>
      <c r="G14">
        <v>4</v>
      </c>
      <c r="H14">
        <v>3</v>
      </c>
      <c r="I14">
        <v>3.5</v>
      </c>
      <c r="J14">
        <v>3.5</v>
      </c>
      <c r="K14">
        <v>4</v>
      </c>
      <c r="L14">
        <v>3.5</v>
      </c>
      <c r="M14">
        <v>3</v>
      </c>
      <c r="N14">
        <v>3</v>
      </c>
      <c r="O14">
        <v>3</v>
      </c>
      <c r="P14">
        <v>3</v>
      </c>
      <c r="Q14">
        <v>4</v>
      </c>
      <c r="R14" s="2">
        <f t="shared" si="0"/>
        <v>3.34375</v>
      </c>
    </row>
    <row r="15" spans="1:18" x14ac:dyDescent="0.35">
      <c r="A15" t="s">
        <v>7</v>
      </c>
      <c r="B15">
        <v>3.5</v>
      </c>
      <c r="C15">
        <v>3</v>
      </c>
      <c r="D15">
        <v>2.5</v>
      </c>
      <c r="E15">
        <v>4</v>
      </c>
      <c r="F15">
        <v>3</v>
      </c>
      <c r="G15">
        <v>4</v>
      </c>
      <c r="H15">
        <v>3</v>
      </c>
      <c r="I15">
        <v>3.5</v>
      </c>
      <c r="J15">
        <v>3</v>
      </c>
      <c r="K15">
        <v>3</v>
      </c>
      <c r="L15">
        <v>3.5</v>
      </c>
      <c r="M15">
        <v>3</v>
      </c>
      <c r="N15">
        <v>3</v>
      </c>
      <c r="O15">
        <v>3</v>
      </c>
      <c r="P15">
        <v>3</v>
      </c>
      <c r="Q15">
        <v>4</v>
      </c>
      <c r="R15" s="2">
        <f t="shared" si="0"/>
        <v>3.25</v>
      </c>
    </row>
    <row r="16" spans="1:18" x14ac:dyDescent="0.35">
      <c r="A16" t="s">
        <v>11</v>
      </c>
      <c r="B16">
        <v>3.5</v>
      </c>
      <c r="C16">
        <v>3</v>
      </c>
      <c r="D16">
        <v>2.5</v>
      </c>
      <c r="E16">
        <v>4</v>
      </c>
      <c r="F16">
        <v>3</v>
      </c>
      <c r="G16">
        <v>4</v>
      </c>
      <c r="H16">
        <v>3</v>
      </c>
      <c r="I16">
        <v>3.5</v>
      </c>
      <c r="J16">
        <v>3</v>
      </c>
      <c r="K16">
        <v>3</v>
      </c>
      <c r="L16">
        <v>3.5</v>
      </c>
      <c r="M16">
        <v>3</v>
      </c>
      <c r="N16">
        <v>3</v>
      </c>
      <c r="O16">
        <v>3</v>
      </c>
      <c r="P16">
        <v>3</v>
      </c>
      <c r="Q16">
        <v>4</v>
      </c>
      <c r="R16" s="2">
        <f t="shared" si="0"/>
        <v>3.25</v>
      </c>
    </row>
    <row r="17" spans="1:18" x14ac:dyDescent="0.35">
      <c r="A17" t="s">
        <v>12</v>
      </c>
      <c r="B17">
        <v>3</v>
      </c>
      <c r="C17">
        <v>3</v>
      </c>
      <c r="D17">
        <v>2.5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 s="2">
        <f t="shared" si="0"/>
        <v>2.96875</v>
      </c>
    </row>
    <row r="18" spans="1:18" x14ac:dyDescent="0.35">
      <c r="A18" t="s">
        <v>3</v>
      </c>
      <c r="B18">
        <v>3</v>
      </c>
      <c r="C18">
        <v>3</v>
      </c>
      <c r="D18">
        <v>2.5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 s="2">
        <f t="shared" si="0"/>
        <v>2.96875</v>
      </c>
    </row>
    <row r="19" spans="1:18" x14ac:dyDescent="0.35">
      <c r="A19" t="s">
        <v>4</v>
      </c>
      <c r="B19">
        <v>3</v>
      </c>
      <c r="C19">
        <v>3</v>
      </c>
      <c r="D19">
        <v>2.5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 s="2">
        <f t="shared" si="0"/>
        <v>2.96875</v>
      </c>
    </row>
    <row r="20" spans="1:18" x14ac:dyDescent="0.35">
      <c r="A20" t="s">
        <v>12</v>
      </c>
      <c r="B20">
        <v>3</v>
      </c>
      <c r="C20">
        <v>3</v>
      </c>
      <c r="D20">
        <v>2.5</v>
      </c>
      <c r="E20">
        <v>2.5</v>
      </c>
      <c r="F20">
        <v>2.5</v>
      </c>
      <c r="G20">
        <v>3</v>
      </c>
      <c r="H20">
        <v>3.5</v>
      </c>
      <c r="I20">
        <v>3</v>
      </c>
      <c r="J20">
        <v>3.5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 s="2">
        <f t="shared" si="0"/>
        <v>2.96875</v>
      </c>
    </row>
    <row r="21" spans="1:18" x14ac:dyDescent="0.35">
      <c r="A21" t="s">
        <v>3</v>
      </c>
      <c r="B21">
        <v>3</v>
      </c>
      <c r="C21">
        <v>3</v>
      </c>
      <c r="D21">
        <v>2.5</v>
      </c>
      <c r="E21">
        <v>2.5</v>
      </c>
      <c r="F21">
        <v>2.5</v>
      </c>
      <c r="G21">
        <v>3</v>
      </c>
      <c r="H21">
        <v>3.5</v>
      </c>
      <c r="I21">
        <v>3</v>
      </c>
      <c r="J21">
        <v>3.5</v>
      </c>
      <c r="K21">
        <v>2.5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 s="2">
        <f t="shared" si="0"/>
        <v>2.9375</v>
      </c>
    </row>
    <row r="22" spans="1:18" x14ac:dyDescent="0.35">
      <c r="A22" t="s">
        <v>4</v>
      </c>
      <c r="B22">
        <v>3</v>
      </c>
      <c r="C22">
        <v>3</v>
      </c>
      <c r="D22">
        <v>2.5</v>
      </c>
      <c r="E22">
        <v>2.5</v>
      </c>
      <c r="F22">
        <v>2.5</v>
      </c>
      <c r="G22">
        <v>3</v>
      </c>
      <c r="H22">
        <v>3.5</v>
      </c>
      <c r="I22">
        <v>3</v>
      </c>
      <c r="J22">
        <v>3.5</v>
      </c>
      <c r="K22">
        <v>2.5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 s="2">
        <f t="shared" si="0"/>
        <v>2.9375</v>
      </c>
    </row>
    <row r="23" spans="1:18" x14ac:dyDescent="0.35">
      <c r="A23" t="s">
        <v>13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 s="2">
        <f t="shared" si="0"/>
        <v>3</v>
      </c>
    </row>
    <row r="24" spans="1:18" x14ac:dyDescent="0.35">
      <c r="A24" t="s">
        <v>14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  <c r="R24" s="2">
        <f t="shared" si="0"/>
        <v>3</v>
      </c>
    </row>
    <row r="25" spans="1:18" x14ac:dyDescent="0.35">
      <c r="A25" t="s">
        <v>28</v>
      </c>
      <c r="B25">
        <f t="shared" ref="B25:O25" si="1">SUM(B2:B24)</f>
        <v>69</v>
      </c>
      <c r="C25">
        <f t="shared" si="1"/>
        <v>72</v>
      </c>
      <c r="D25">
        <f t="shared" si="1"/>
        <v>66</v>
      </c>
      <c r="E25">
        <f t="shared" si="1"/>
        <v>74</v>
      </c>
      <c r="F25">
        <f t="shared" si="1"/>
        <v>65.75</v>
      </c>
      <c r="G25">
        <f t="shared" si="1"/>
        <v>72.5</v>
      </c>
      <c r="H25">
        <f t="shared" si="1"/>
        <v>70</v>
      </c>
      <c r="I25">
        <f t="shared" si="1"/>
        <v>71.5</v>
      </c>
      <c r="J25">
        <f t="shared" si="1"/>
        <v>74.5</v>
      </c>
      <c r="K25">
        <f t="shared" si="1"/>
        <v>73</v>
      </c>
      <c r="L25">
        <f t="shared" si="1"/>
        <v>71.5</v>
      </c>
      <c r="M25">
        <f t="shared" si="1"/>
        <v>68</v>
      </c>
      <c r="N25">
        <f t="shared" si="1"/>
        <v>73</v>
      </c>
      <c r="O25">
        <f t="shared" si="1"/>
        <v>68</v>
      </c>
      <c r="P25">
        <f>SUM('19 Grads by Major'!B52:B74)</f>
        <v>69</v>
      </c>
      <c r="Q25">
        <f>SUM(Q2:Q24)</f>
        <v>76</v>
      </c>
      <c r="R25" s="2">
        <f>SUM(R2:R24)</f>
        <v>70.859375</v>
      </c>
    </row>
    <row r="27" spans="1:18" x14ac:dyDescent="0.35">
      <c r="B27" s="4" t="s">
        <v>29</v>
      </c>
      <c r="C27" s="4" t="s">
        <v>30</v>
      </c>
      <c r="D27" s="1" t="s">
        <v>0</v>
      </c>
    </row>
    <row r="28" spans="1:18" x14ac:dyDescent="0.35">
      <c r="A28" t="s">
        <v>31</v>
      </c>
      <c r="B28">
        <v>3</v>
      </c>
      <c r="C28">
        <v>2</v>
      </c>
      <c r="D28">
        <f t="shared" ref="D28:D38" si="2">SUM(B28:C28)/2</f>
        <v>2.5</v>
      </c>
    </row>
    <row r="29" spans="1:18" x14ac:dyDescent="0.35">
      <c r="A29" t="s">
        <v>1</v>
      </c>
      <c r="B29">
        <v>3</v>
      </c>
      <c r="C29">
        <v>3</v>
      </c>
      <c r="D29">
        <f t="shared" si="2"/>
        <v>3</v>
      </c>
    </row>
    <row r="30" spans="1:18" x14ac:dyDescent="0.35">
      <c r="A30" t="s">
        <v>10</v>
      </c>
      <c r="B30">
        <v>4</v>
      </c>
      <c r="C30">
        <v>4</v>
      </c>
      <c r="D30">
        <f t="shared" si="2"/>
        <v>4</v>
      </c>
    </row>
    <row r="31" spans="1:18" x14ac:dyDescent="0.35">
      <c r="A31" t="s">
        <v>10</v>
      </c>
      <c r="B31">
        <v>4</v>
      </c>
      <c r="C31">
        <v>3</v>
      </c>
      <c r="D31">
        <f t="shared" si="2"/>
        <v>3.5</v>
      </c>
    </row>
    <row r="32" spans="1:18" x14ac:dyDescent="0.35">
      <c r="A32" t="s">
        <v>32</v>
      </c>
      <c r="B32">
        <v>4</v>
      </c>
      <c r="C32">
        <v>3</v>
      </c>
      <c r="D32">
        <f t="shared" si="2"/>
        <v>3.5</v>
      </c>
    </row>
    <row r="33" spans="1:4" x14ac:dyDescent="0.35">
      <c r="A33" t="s">
        <v>1</v>
      </c>
      <c r="B33">
        <v>3</v>
      </c>
      <c r="C33">
        <v>4</v>
      </c>
      <c r="D33">
        <f t="shared" si="2"/>
        <v>3.5</v>
      </c>
    </row>
    <row r="34" spans="1:4" x14ac:dyDescent="0.35">
      <c r="A34" t="s">
        <v>1</v>
      </c>
      <c r="B34">
        <v>3</v>
      </c>
      <c r="C34">
        <v>3</v>
      </c>
      <c r="D34">
        <f t="shared" si="2"/>
        <v>3</v>
      </c>
    </row>
    <row r="35" spans="1:4" x14ac:dyDescent="0.35">
      <c r="A35" t="s">
        <v>32</v>
      </c>
      <c r="B35">
        <v>3</v>
      </c>
      <c r="C35">
        <v>3</v>
      </c>
      <c r="D35">
        <f t="shared" si="2"/>
        <v>3</v>
      </c>
    </row>
    <row r="36" spans="1:4" x14ac:dyDescent="0.35">
      <c r="A36" t="s">
        <v>32</v>
      </c>
      <c r="B36">
        <v>3</v>
      </c>
      <c r="C36">
        <v>3</v>
      </c>
      <c r="D36">
        <f t="shared" si="2"/>
        <v>3</v>
      </c>
    </row>
    <row r="37" spans="1:4" x14ac:dyDescent="0.35">
      <c r="A37" t="s">
        <v>33</v>
      </c>
      <c r="B37">
        <v>3</v>
      </c>
      <c r="C37">
        <v>3</v>
      </c>
      <c r="D37">
        <f t="shared" si="2"/>
        <v>3</v>
      </c>
    </row>
    <row r="38" spans="1:4" x14ac:dyDescent="0.35">
      <c r="A38" t="s">
        <v>34</v>
      </c>
      <c r="B38">
        <v>3</v>
      </c>
      <c r="C38">
        <v>3</v>
      </c>
      <c r="D38">
        <f t="shared" si="2"/>
        <v>3</v>
      </c>
    </row>
    <row r="39" spans="1:4" x14ac:dyDescent="0.35">
      <c r="A39" t="s">
        <v>35</v>
      </c>
      <c r="B39">
        <f>SUM(B28:B38)</f>
        <v>36</v>
      </c>
      <c r="C39">
        <f t="shared" ref="C39:D39" si="3">SUM(C28:C38)</f>
        <v>34</v>
      </c>
      <c r="D39">
        <f t="shared" si="3"/>
        <v>35</v>
      </c>
    </row>
    <row r="40" spans="1:4" x14ac:dyDescent="0.35">
      <c r="A40" t="s">
        <v>36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91" workbookViewId="0">
      <selection activeCell="C127" sqref="C127:C149"/>
    </sheetView>
  </sheetViews>
  <sheetFormatPr defaultRowHeight="14.5" x14ac:dyDescent="0.35"/>
  <cols>
    <col min="1" max="1" width="30.26953125" customWidth="1"/>
  </cols>
  <sheetData>
    <row r="1" spans="1:14" x14ac:dyDescent="0.35">
      <c r="B1" s="6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 t="s">
        <v>0</v>
      </c>
    </row>
    <row r="2" spans="1:14" x14ac:dyDescent="0.35">
      <c r="A2" t="s">
        <v>1</v>
      </c>
      <c r="B2">
        <v>3</v>
      </c>
      <c r="C2">
        <v>3</v>
      </c>
      <c r="D2">
        <v>2.5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3</v>
      </c>
      <c r="L2">
        <v>3</v>
      </c>
      <c r="M2">
        <v>3</v>
      </c>
      <c r="N2" s="2">
        <f>SUM(B2:M2)/12</f>
        <v>2.9583333333333335</v>
      </c>
    </row>
    <row r="3" spans="1:14" x14ac:dyDescent="0.35">
      <c r="A3" t="s">
        <v>2</v>
      </c>
      <c r="B3">
        <v>3</v>
      </c>
      <c r="C3">
        <v>3</v>
      </c>
      <c r="D3">
        <v>2.5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 s="2">
        <f t="shared" ref="N3:N24" si="0">SUM(B3:M3)/12</f>
        <v>2.9583333333333335</v>
      </c>
    </row>
    <row r="4" spans="1:14" x14ac:dyDescent="0.35">
      <c r="A4" t="s">
        <v>3</v>
      </c>
      <c r="B4">
        <v>3</v>
      </c>
      <c r="C4">
        <v>3</v>
      </c>
      <c r="D4">
        <v>2.5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 s="2">
        <f t="shared" si="0"/>
        <v>2.9583333333333335</v>
      </c>
    </row>
    <row r="5" spans="1:14" x14ac:dyDescent="0.35">
      <c r="A5" t="s">
        <v>4</v>
      </c>
      <c r="B5">
        <v>3</v>
      </c>
      <c r="C5">
        <v>3</v>
      </c>
      <c r="D5">
        <v>2.5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 s="2">
        <f t="shared" si="0"/>
        <v>2.9583333333333335</v>
      </c>
    </row>
    <row r="6" spans="1:14" x14ac:dyDescent="0.35">
      <c r="A6" t="s">
        <v>5</v>
      </c>
      <c r="B6">
        <v>3</v>
      </c>
      <c r="C6">
        <v>3</v>
      </c>
      <c r="D6">
        <v>4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 s="2">
        <f t="shared" si="0"/>
        <v>3.0833333333333335</v>
      </c>
    </row>
    <row r="7" spans="1:14" x14ac:dyDescent="0.35">
      <c r="A7" t="s">
        <v>6</v>
      </c>
      <c r="B7">
        <v>3</v>
      </c>
      <c r="C7">
        <v>3</v>
      </c>
      <c r="D7">
        <v>4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 s="2">
        <f t="shared" si="0"/>
        <v>3.0833333333333335</v>
      </c>
    </row>
    <row r="8" spans="1:14" x14ac:dyDescent="0.35">
      <c r="A8" t="s">
        <v>3</v>
      </c>
      <c r="B8">
        <v>3</v>
      </c>
      <c r="C8">
        <v>3</v>
      </c>
      <c r="D8">
        <v>4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  <c r="L8">
        <v>3</v>
      </c>
      <c r="M8">
        <v>3</v>
      </c>
      <c r="N8" s="2">
        <f t="shared" si="0"/>
        <v>3.0833333333333335</v>
      </c>
    </row>
    <row r="9" spans="1:14" x14ac:dyDescent="0.35">
      <c r="A9" t="s">
        <v>4</v>
      </c>
      <c r="B9">
        <v>3</v>
      </c>
      <c r="C9">
        <v>3</v>
      </c>
      <c r="D9">
        <v>4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 s="2">
        <f t="shared" si="0"/>
        <v>3.0833333333333335</v>
      </c>
    </row>
    <row r="10" spans="1:14" x14ac:dyDescent="0.35">
      <c r="A10" t="s">
        <v>7</v>
      </c>
      <c r="B10">
        <v>3</v>
      </c>
      <c r="C10">
        <v>3</v>
      </c>
      <c r="D10">
        <v>2.5</v>
      </c>
      <c r="E10">
        <v>3.5</v>
      </c>
      <c r="F10">
        <v>3.5</v>
      </c>
      <c r="G10">
        <v>3.5</v>
      </c>
      <c r="H10">
        <v>2.5</v>
      </c>
      <c r="I10">
        <v>2.5</v>
      </c>
      <c r="J10">
        <v>4</v>
      </c>
      <c r="K10">
        <v>4</v>
      </c>
      <c r="L10">
        <v>4</v>
      </c>
      <c r="M10">
        <v>4</v>
      </c>
      <c r="N10" s="2">
        <f t="shared" si="0"/>
        <v>3.3333333333333335</v>
      </c>
    </row>
    <row r="11" spans="1:14" x14ac:dyDescent="0.35">
      <c r="A11" t="s">
        <v>8</v>
      </c>
      <c r="B11">
        <v>2.5</v>
      </c>
      <c r="C11">
        <v>4</v>
      </c>
      <c r="D11">
        <v>3</v>
      </c>
      <c r="E11">
        <v>4</v>
      </c>
      <c r="F11">
        <v>2.25</v>
      </c>
      <c r="G11">
        <v>3</v>
      </c>
      <c r="H11">
        <v>3</v>
      </c>
      <c r="I11">
        <v>3.5</v>
      </c>
      <c r="J11">
        <v>4</v>
      </c>
      <c r="K11">
        <v>3</v>
      </c>
      <c r="L11">
        <v>4</v>
      </c>
      <c r="M11">
        <v>4</v>
      </c>
      <c r="N11" s="2">
        <f t="shared" si="0"/>
        <v>3.3541666666666665</v>
      </c>
    </row>
    <row r="12" spans="1:14" x14ac:dyDescent="0.35">
      <c r="A12" t="s">
        <v>3</v>
      </c>
      <c r="B12">
        <v>2.5</v>
      </c>
      <c r="C12">
        <v>4</v>
      </c>
      <c r="D12">
        <v>3</v>
      </c>
      <c r="E12">
        <v>4</v>
      </c>
      <c r="F12">
        <v>2.25</v>
      </c>
      <c r="G12">
        <v>3</v>
      </c>
      <c r="H12">
        <v>3</v>
      </c>
      <c r="I12">
        <v>3.5</v>
      </c>
      <c r="J12">
        <v>4</v>
      </c>
      <c r="K12">
        <v>3</v>
      </c>
      <c r="L12">
        <v>4</v>
      </c>
      <c r="M12">
        <v>4</v>
      </c>
      <c r="N12" s="2">
        <f t="shared" si="0"/>
        <v>3.3541666666666665</v>
      </c>
    </row>
    <row r="13" spans="1:14" x14ac:dyDescent="0.35">
      <c r="A13" t="s">
        <v>9</v>
      </c>
      <c r="B13">
        <v>2.5</v>
      </c>
      <c r="C13">
        <v>4</v>
      </c>
      <c r="D13">
        <v>3</v>
      </c>
      <c r="E13">
        <v>4</v>
      </c>
      <c r="F13">
        <v>2.25</v>
      </c>
      <c r="G13">
        <v>3</v>
      </c>
      <c r="H13">
        <v>3</v>
      </c>
      <c r="I13">
        <v>3.5</v>
      </c>
      <c r="J13">
        <v>4</v>
      </c>
      <c r="K13">
        <v>3</v>
      </c>
      <c r="L13">
        <v>4</v>
      </c>
      <c r="M13">
        <v>4</v>
      </c>
      <c r="N13" s="2">
        <f t="shared" si="0"/>
        <v>3.3541666666666665</v>
      </c>
    </row>
    <row r="14" spans="1:14" x14ac:dyDescent="0.35">
      <c r="A14" t="s">
        <v>10</v>
      </c>
      <c r="B14">
        <v>3.5</v>
      </c>
      <c r="C14">
        <v>3</v>
      </c>
      <c r="D14">
        <v>2.5</v>
      </c>
      <c r="E14">
        <v>4</v>
      </c>
      <c r="F14">
        <v>3</v>
      </c>
      <c r="G14">
        <v>4</v>
      </c>
      <c r="H14">
        <v>3</v>
      </c>
      <c r="I14">
        <v>3.5</v>
      </c>
      <c r="J14">
        <v>4</v>
      </c>
      <c r="K14">
        <v>3.5</v>
      </c>
      <c r="L14">
        <v>3</v>
      </c>
      <c r="M14">
        <v>4</v>
      </c>
      <c r="N14" s="2">
        <f t="shared" si="0"/>
        <v>3.4166666666666665</v>
      </c>
    </row>
    <row r="15" spans="1:14" x14ac:dyDescent="0.35">
      <c r="A15" t="s">
        <v>7</v>
      </c>
      <c r="B15">
        <v>3.5</v>
      </c>
      <c r="C15">
        <v>3</v>
      </c>
      <c r="D15">
        <v>2.5</v>
      </c>
      <c r="E15">
        <v>4</v>
      </c>
      <c r="F15">
        <v>3</v>
      </c>
      <c r="G15">
        <v>4</v>
      </c>
      <c r="H15">
        <v>3</v>
      </c>
      <c r="I15">
        <v>3.5</v>
      </c>
      <c r="J15">
        <v>3</v>
      </c>
      <c r="K15">
        <v>3.5</v>
      </c>
      <c r="L15">
        <v>3</v>
      </c>
      <c r="M15">
        <v>4</v>
      </c>
      <c r="N15" s="2">
        <f t="shared" si="0"/>
        <v>3.3333333333333335</v>
      </c>
    </row>
    <row r="16" spans="1:14" x14ac:dyDescent="0.35">
      <c r="A16" t="s">
        <v>11</v>
      </c>
      <c r="B16">
        <v>3.5</v>
      </c>
      <c r="C16">
        <v>3</v>
      </c>
      <c r="D16">
        <v>2.5</v>
      </c>
      <c r="E16">
        <v>4</v>
      </c>
      <c r="F16">
        <v>3</v>
      </c>
      <c r="G16">
        <v>4</v>
      </c>
      <c r="H16">
        <v>3</v>
      </c>
      <c r="I16">
        <v>3.5</v>
      </c>
      <c r="J16">
        <v>3</v>
      </c>
      <c r="K16">
        <v>3.5</v>
      </c>
      <c r="L16">
        <v>3</v>
      </c>
      <c r="M16">
        <v>4</v>
      </c>
      <c r="N16" s="2">
        <f t="shared" si="0"/>
        <v>3.3333333333333335</v>
      </c>
    </row>
    <row r="17" spans="1:14" x14ac:dyDescent="0.35">
      <c r="A17" t="s">
        <v>12</v>
      </c>
      <c r="B17">
        <v>3</v>
      </c>
      <c r="C17">
        <v>3</v>
      </c>
      <c r="D17">
        <v>2.5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 s="2">
        <f t="shared" si="0"/>
        <v>2.9583333333333335</v>
      </c>
    </row>
    <row r="18" spans="1:14" x14ac:dyDescent="0.35">
      <c r="A18" t="s">
        <v>3</v>
      </c>
      <c r="B18">
        <v>3</v>
      </c>
      <c r="C18">
        <v>3</v>
      </c>
      <c r="D18">
        <v>2.5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 s="2">
        <f t="shared" si="0"/>
        <v>2.9583333333333335</v>
      </c>
    </row>
    <row r="19" spans="1:14" x14ac:dyDescent="0.35">
      <c r="A19" t="s">
        <v>4</v>
      </c>
      <c r="B19">
        <v>3</v>
      </c>
      <c r="C19">
        <v>3</v>
      </c>
      <c r="D19">
        <v>2.5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 s="2">
        <f t="shared" si="0"/>
        <v>2.9583333333333335</v>
      </c>
    </row>
    <row r="20" spans="1:14" x14ac:dyDescent="0.35">
      <c r="A20" t="s">
        <v>12</v>
      </c>
      <c r="B20">
        <v>3</v>
      </c>
      <c r="C20">
        <v>3</v>
      </c>
      <c r="D20">
        <v>2.5</v>
      </c>
      <c r="E20">
        <v>2.5</v>
      </c>
      <c r="F20">
        <v>2.5</v>
      </c>
      <c r="G20">
        <v>3</v>
      </c>
      <c r="H20">
        <v>3.5</v>
      </c>
      <c r="I20">
        <v>3</v>
      </c>
      <c r="J20">
        <v>3</v>
      </c>
      <c r="K20">
        <v>3</v>
      </c>
      <c r="L20">
        <v>3</v>
      </c>
      <c r="M20">
        <v>3</v>
      </c>
      <c r="N20" s="2">
        <f t="shared" si="0"/>
        <v>2.9166666666666665</v>
      </c>
    </row>
    <row r="21" spans="1:14" x14ac:dyDescent="0.35">
      <c r="A21" t="s">
        <v>3</v>
      </c>
      <c r="B21">
        <v>3</v>
      </c>
      <c r="C21">
        <v>3</v>
      </c>
      <c r="D21">
        <v>2.5</v>
      </c>
      <c r="E21">
        <v>2.5</v>
      </c>
      <c r="F21">
        <v>2.5</v>
      </c>
      <c r="G21">
        <v>3</v>
      </c>
      <c r="H21">
        <v>3.5</v>
      </c>
      <c r="I21">
        <v>3</v>
      </c>
      <c r="J21">
        <v>2.5</v>
      </c>
      <c r="K21">
        <v>3</v>
      </c>
      <c r="L21">
        <v>3</v>
      </c>
      <c r="M21">
        <v>3</v>
      </c>
      <c r="N21" s="2">
        <f t="shared" si="0"/>
        <v>2.875</v>
      </c>
    </row>
    <row r="22" spans="1:14" x14ac:dyDescent="0.35">
      <c r="A22" t="s">
        <v>4</v>
      </c>
      <c r="B22">
        <v>3</v>
      </c>
      <c r="C22">
        <v>3</v>
      </c>
      <c r="D22">
        <v>2.5</v>
      </c>
      <c r="E22">
        <v>2.5</v>
      </c>
      <c r="F22">
        <v>2.5</v>
      </c>
      <c r="G22">
        <v>3</v>
      </c>
      <c r="H22">
        <v>3.5</v>
      </c>
      <c r="I22">
        <v>3</v>
      </c>
      <c r="J22">
        <v>2.5</v>
      </c>
      <c r="K22">
        <v>3</v>
      </c>
      <c r="L22">
        <v>3</v>
      </c>
      <c r="M22">
        <v>3</v>
      </c>
      <c r="N22" s="2">
        <f t="shared" si="0"/>
        <v>2.875</v>
      </c>
    </row>
    <row r="23" spans="1:14" x14ac:dyDescent="0.35">
      <c r="A23" t="s">
        <v>13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 s="2">
        <f t="shared" si="0"/>
        <v>3</v>
      </c>
    </row>
    <row r="24" spans="1:14" x14ac:dyDescent="0.35">
      <c r="A24" t="s">
        <v>14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 s="2">
        <f t="shared" si="0"/>
        <v>3</v>
      </c>
    </row>
    <row r="26" spans="1:14" x14ac:dyDescent="0.35">
      <c r="B26" s="6" t="s">
        <v>38</v>
      </c>
      <c r="C26" s="6"/>
      <c r="D26" s="6"/>
      <c r="E26" s="1" t="s">
        <v>0</v>
      </c>
    </row>
    <row r="27" spans="1:14" x14ac:dyDescent="0.35">
      <c r="A27" t="s">
        <v>1</v>
      </c>
      <c r="B27">
        <v>3.5</v>
      </c>
      <c r="C27">
        <v>3</v>
      </c>
      <c r="D27">
        <v>3</v>
      </c>
      <c r="E27" s="2">
        <f>SUM(B27:D27)/3</f>
        <v>3.1666666666666665</v>
      </c>
    </row>
    <row r="28" spans="1:14" x14ac:dyDescent="0.35">
      <c r="A28" t="s">
        <v>2</v>
      </c>
      <c r="B28">
        <v>3.5</v>
      </c>
      <c r="C28">
        <v>3</v>
      </c>
      <c r="D28">
        <v>3</v>
      </c>
      <c r="E28" s="2">
        <f t="shared" ref="E28:E49" si="1">SUM(B28:D28)/3</f>
        <v>3.1666666666666665</v>
      </c>
    </row>
    <row r="29" spans="1:14" x14ac:dyDescent="0.35">
      <c r="A29" t="s">
        <v>3</v>
      </c>
      <c r="B29">
        <v>3.5</v>
      </c>
      <c r="C29">
        <v>3</v>
      </c>
      <c r="D29">
        <v>3</v>
      </c>
      <c r="E29" s="2">
        <f t="shared" si="1"/>
        <v>3.1666666666666665</v>
      </c>
    </row>
    <row r="30" spans="1:14" x14ac:dyDescent="0.35">
      <c r="A30" t="s">
        <v>4</v>
      </c>
      <c r="B30">
        <v>3</v>
      </c>
      <c r="C30">
        <v>3</v>
      </c>
      <c r="D30">
        <v>3</v>
      </c>
      <c r="E30" s="2">
        <f t="shared" si="1"/>
        <v>3</v>
      </c>
    </row>
    <row r="31" spans="1:14" x14ac:dyDescent="0.35">
      <c r="A31" t="s">
        <v>5</v>
      </c>
      <c r="B31">
        <v>3</v>
      </c>
      <c r="C31">
        <v>3</v>
      </c>
      <c r="D31">
        <v>3</v>
      </c>
      <c r="E31" s="2">
        <f t="shared" si="1"/>
        <v>3</v>
      </c>
    </row>
    <row r="32" spans="1:14" x14ac:dyDescent="0.35">
      <c r="A32" t="s">
        <v>6</v>
      </c>
      <c r="B32">
        <v>3</v>
      </c>
      <c r="C32">
        <v>3</v>
      </c>
      <c r="D32">
        <v>3</v>
      </c>
      <c r="E32" s="2">
        <f t="shared" si="1"/>
        <v>3</v>
      </c>
    </row>
    <row r="33" spans="1:5" x14ac:dyDescent="0.35">
      <c r="A33" t="s">
        <v>3</v>
      </c>
      <c r="B33">
        <v>2.5</v>
      </c>
      <c r="C33">
        <v>3</v>
      </c>
      <c r="D33">
        <v>3</v>
      </c>
      <c r="E33" s="2">
        <f t="shared" si="1"/>
        <v>2.8333333333333335</v>
      </c>
    </row>
    <row r="34" spans="1:5" x14ac:dyDescent="0.35">
      <c r="A34" t="s">
        <v>4</v>
      </c>
      <c r="B34">
        <v>3.5</v>
      </c>
      <c r="C34">
        <v>3</v>
      </c>
      <c r="D34">
        <v>3</v>
      </c>
      <c r="E34" s="2">
        <f t="shared" si="1"/>
        <v>3.1666666666666665</v>
      </c>
    </row>
    <row r="35" spans="1:5" x14ac:dyDescent="0.35">
      <c r="A35" t="s">
        <v>7</v>
      </c>
      <c r="B35">
        <v>3.5</v>
      </c>
      <c r="C35">
        <v>2</v>
      </c>
      <c r="D35">
        <v>2</v>
      </c>
      <c r="E35" s="2">
        <f t="shared" si="1"/>
        <v>2.5</v>
      </c>
    </row>
    <row r="36" spans="1:5" x14ac:dyDescent="0.35">
      <c r="A36" t="s">
        <v>8</v>
      </c>
      <c r="B36">
        <v>3.5</v>
      </c>
      <c r="C36">
        <v>3</v>
      </c>
      <c r="D36">
        <v>3</v>
      </c>
      <c r="E36" s="2">
        <f t="shared" si="1"/>
        <v>3.1666666666666665</v>
      </c>
    </row>
    <row r="37" spans="1:5" x14ac:dyDescent="0.35">
      <c r="A37" t="s">
        <v>3</v>
      </c>
      <c r="B37">
        <v>3.5</v>
      </c>
      <c r="C37">
        <v>3</v>
      </c>
      <c r="D37">
        <v>3</v>
      </c>
      <c r="E37" s="2">
        <f t="shared" si="1"/>
        <v>3.1666666666666665</v>
      </c>
    </row>
    <row r="38" spans="1:5" x14ac:dyDescent="0.35">
      <c r="A38" t="s">
        <v>9</v>
      </c>
      <c r="B38">
        <v>3.5</v>
      </c>
      <c r="C38">
        <v>3</v>
      </c>
      <c r="D38">
        <v>3</v>
      </c>
      <c r="E38" s="2">
        <f t="shared" si="1"/>
        <v>3.1666666666666665</v>
      </c>
    </row>
    <row r="39" spans="1:5" x14ac:dyDescent="0.35">
      <c r="A39" t="s">
        <v>10</v>
      </c>
      <c r="B39">
        <v>3.5</v>
      </c>
      <c r="C39">
        <v>3</v>
      </c>
      <c r="D39">
        <v>3</v>
      </c>
      <c r="E39" s="2">
        <f t="shared" si="1"/>
        <v>3.1666666666666665</v>
      </c>
    </row>
    <row r="40" spans="1:5" x14ac:dyDescent="0.35">
      <c r="A40" t="s">
        <v>7</v>
      </c>
      <c r="B40">
        <v>3</v>
      </c>
      <c r="C40">
        <v>3</v>
      </c>
      <c r="D40">
        <v>3</v>
      </c>
      <c r="E40" s="2">
        <f t="shared" si="1"/>
        <v>3</v>
      </c>
    </row>
    <row r="41" spans="1:5" x14ac:dyDescent="0.35">
      <c r="A41" t="s">
        <v>11</v>
      </c>
      <c r="B41">
        <v>3</v>
      </c>
      <c r="C41">
        <v>3</v>
      </c>
      <c r="D41">
        <v>3</v>
      </c>
      <c r="E41" s="2">
        <f t="shared" si="1"/>
        <v>3</v>
      </c>
    </row>
    <row r="42" spans="1:5" x14ac:dyDescent="0.35">
      <c r="A42" t="s">
        <v>12</v>
      </c>
      <c r="B42">
        <v>3</v>
      </c>
      <c r="C42">
        <v>3</v>
      </c>
      <c r="D42">
        <v>3</v>
      </c>
      <c r="E42" s="2">
        <f t="shared" si="1"/>
        <v>3</v>
      </c>
    </row>
    <row r="43" spans="1:5" x14ac:dyDescent="0.35">
      <c r="A43" t="s">
        <v>3</v>
      </c>
      <c r="B43">
        <v>3</v>
      </c>
      <c r="C43">
        <v>3</v>
      </c>
      <c r="D43">
        <v>3</v>
      </c>
      <c r="E43" s="2">
        <f t="shared" si="1"/>
        <v>3</v>
      </c>
    </row>
    <row r="44" spans="1:5" x14ac:dyDescent="0.35">
      <c r="A44" t="s">
        <v>4</v>
      </c>
      <c r="B44">
        <v>3</v>
      </c>
      <c r="C44">
        <v>3</v>
      </c>
      <c r="D44">
        <v>3</v>
      </c>
      <c r="E44" s="2">
        <f t="shared" si="1"/>
        <v>3</v>
      </c>
    </row>
    <row r="45" spans="1:5" x14ac:dyDescent="0.35">
      <c r="A45" t="s">
        <v>12</v>
      </c>
      <c r="B45">
        <v>3.5</v>
      </c>
      <c r="C45">
        <v>3</v>
      </c>
      <c r="D45">
        <v>3</v>
      </c>
      <c r="E45" s="2">
        <f t="shared" si="1"/>
        <v>3.1666666666666665</v>
      </c>
    </row>
    <row r="46" spans="1:5" x14ac:dyDescent="0.35">
      <c r="A46" t="s">
        <v>3</v>
      </c>
      <c r="B46">
        <v>3.5</v>
      </c>
      <c r="C46">
        <v>3</v>
      </c>
      <c r="D46">
        <v>3</v>
      </c>
      <c r="E46" s="2">
        <f t="shared" si="1"/>
        <v>3.1666666666666665</v>
      </c>
    </row>
    <row r="47" spans="1:5" x14ac:dyDescent="0.35">
      <c r="A47" t="s">
        <v>4</v>
      </c>
      <c r="B47">
        <v>3.5</v>
      </c>
      <c r="C47">
        <v>3</v>
      </c>
      <c r="D47">
        <v>3</v>
      </c>
      <c r="E47" s="2">
        <f t="shared" si="1"/>
        <v>3.1666666666666665</v>
      </c>
    </row>
    <row r="48" spans="1:5" x14ac:dyDescent="0.35">
      <c r="A48" t="s">
        <v>13</v>
      </c>
      <c r="B48">
        <v>3</v>
      </c>
      <c r="C48">
        <v>3</v>
      </c>
      <c r="D48">
        <v>3</v>
      </c>
      <c r="E48" s="2">
        <f t="shared" si="1"/>
        <v>3</v>
      </c>
    </row>
    <row r="49" spans="1:5" x14ac:dyDescent="0.35">
      <c r="A49" t="s">
        <v>14</v>
      </c>
      <c r="B49">
        <v>3</v>
      </c>
      <c r="C49">
        <v>3</v>
      </c>
      <c r="D49">
        <v>3</v>
      </c>
      <c r="E49" s="2">
        <f t="shared" si="1"/>
        <v>3</v>
      </c>
    </row>
    <row r="51" spans="1:5" x14ac:dyDescent="0.35">
      <c r="B51" s="1" t="s">
        <v>18</v>
      </c>
      <c r="C51" s="1" t="s">
        <v>0</v>
      </c>
    </row>
    <row r="52" spans="1:5" x14ac:dyDescent="0.35">
      <c r="A52" t="s">
        <v>1</v>
      </c>
      <c r="B52">
        <v>3</v>
      </c>
      <c r="C52">
        <v>3</v>
      </c>
    </row>
    <row r="53" spans="1:5" x14ac:dyDescent="0.35">
      <c r="A53" t="s">
        <v>2</v>
      </c>
      <c r="B53">
        <v>3</v>
      </c>
      <c r="C53">
        <v>3</v>
      </c>
    </row>
    <row r="54" spans="1:5" x14ac:dyDescent="0.35">
      <c r="A54" t="s">
        <v>3</v>
      </c>
      <c r="B54">
        <v>3</v>
      </c>
      <c r="C54">
        <v>3</v>
      </c>
    </row>
    <row r="55" spans="1:5" x14ac:dyDescent="0.35">
      <c r="A55" t="s">
        <v>4</v>
      </c>
      <c r="B55">
        <v>3</v>
      </c>
      <c r="C55">
        <v>3</v>
      </c>
    </row>
    <row r="56" spans="1:5" x14ac:dyDescent="0.35">
      <c r="A56" t="s">
        <v>5</v>
      </c>
      <c r="B56">
        <v>3</v>
      </c>
      <c r="C56">
        <v>3</v>
      </c>
    </row>
    <row r="57" spans="1:5" x14ac:dyDescent="0.35">
      <c r="A57" t="s">
        <v>6</v>
      </c>
      <c r="B57">
        <v>3</v>
      </c>
      <c r="C57">
        <v>3</v>
      </c>
    </row>
    <row r="58" spans="1:5" x14ac:dyDescent="0.35">
      <c r="A58" t="s">
        <v>3</v>
      </c>
      <c r="B58">
        <v>3</v>
      </c>
      <c r="C58">
        <v>3</v>
      </c>
    </row>
    <row r="59" spans="1:5" x14ac:dyDescent="0.35">
      <c r="A59" t="s">
        <v>4</v>
      </c>
      <c r="B59">
        <v>3</v>
      </c>
      <c r="C59">
        <v>3</v>
      </c>
    </row>
    <row r="60" spans="1:5" x14ac:dyDescent="0.35">
      <c r="A60" t="s">
        <v>7</v>
      </c>
      <c r="B60">
        <v>3</v>
      </c>
      <c r="C60">
        <v>3</v>
      </c>
    </row>
    <row r="61" spans="1:5" x14ac:dyDescent="0.35">
      <c r="A61" t="s">
        <v>8</v>
      </c>
      <c r="B61">
        <v>3</v>
      </c>
      <c r="C61">
        <v>3</v>
      </c>
    </row>
    <row r="62" spans="1:5" x14ac:dyDescent="0.35">
      <c r="A62" t="s">
        <v>3</v>
      </c>
      <c r="B62">
        <v>3</v>
      </c>
      <c r="C62">
        <v>3</v>
      </c>
    </row>
    <row r="63" spans="1:5" x14ac:dyDescent="0.35">
      <c r="A63" t="s">
        <v>9</v>
      </c>
      <c r="B63">
        <v>3</v>
      </c>
      <c r="C63">
        <v>3</v>
      </c>
    </row>
    <row r="64" spans="1:5" x14ac:dyDescent="0.35">
      <c r="A64" t="s">
        <v>10</v>
      </c>
      <c r="B64">
        <v>3</v>
      </c>
      <c r="C64">
        <v>3</v>
      </c>
    </row>
    <row r="65" spans="1:8" x14ac:dyDescent="0.35">
      <c r="A65" t="s">
        <v>7</v>
      </c>
      <c r="B65">
        <v>3</v>
      </c>
      <c r="C65">
        <v>3</v>
      </c>
    </row>
    <row r="66" spans="1:8" x14ac:dyDescent="0.35">
      <c r="A66" t="s">
        <v>11</v>
      </c>
      <c r="B66">
        <v>3</v>
      </c>
      <c r="C66">
        <v>3</v>
      </c>
    </row>
    <row r="67" spans="1:8" x14ac:dyDescent="0.35">
      <c r="A67" t="s">
        <v>12</v>
      </c>
      <c r="B67">
        <v>3</v>
      </c>
      <c r="C67">
        <v>3</v>
      </c>
    </row>
    <row r="68" spans="1:8" x14ac:dyDescent="0.35">
      <c r="A68" t="s">
        <v>3</v>
      </c>
      <c r="B68">
        <v>3</v>
      </c>
      <c r="C68">
        <v>3</v>
      </c>
    </row>
    <row r="69" spans="1:8" x14ac:dyDescent="0.35">
      <c r="A69" t="s">
        <v>4</v>
      </c>
      <c r="B69">
        <v>3</v>
      </c>
      <c r="C69">
        <v>3</v>
      </c>
    </row>
    <row r="70" spans="1:8" x14ac:dyDescent="0.35">
      <c r="A70" t="s">
        <v>12</v>
      </c>
      <c r="B70">
        <v>3</v>
      </c>
      <c r="C70">
        <v>3</v>
      </c>
    </row>
    <row r="71" spans="1:8" x14ac:dyDescent="0.35">
      <c r="A71" t="s">
        <v>3</v>
      </c>
      <c r="B71">
        <v>3</v>
      </c>
      <c r="C71">
        <v>3</v>
      </c>
    </row>
    <row r="72" spans="1:8" x14ac:dyDescent="0.35">
      <c r="A72" t="s">
        <v>4</v>
      </c>
      <c r="B72">
        <v>3</v>
      </c>
      <c r="C72">
        <v>3</v>
      </c>
    </row>
    <row r="73" spans="1:8" x14ac:dyDescent="0.35">
      <c r="A73" t="s">
        <v>13</v>
      </c>
      <c r="B73">
        <v>3</v>
      </c>
      <c r="C73">
        <v>3</v>
      </c>
    </row>
    <row r="74" spans="1:8" x14ac:dyDescent="0.35">
      <c r="A74" t="s">
        <v>14</v>
      </c>
      <c r="B74">
        <v>3</v>
      </c>
      <c r="C74">
        <v>3</v>
      </c>
    </row>
    <row r="76" spans="1:8" x14ac:dyDescent="0.35">
      <c r="B76" s="6" t="s">
        <v>21</v>
      </c>
      <c r="C76" s="6"/>
      <c r="D76" s="6"/>
      <c r="E76" s="6"/>
      <c r="F76" s="6"/>
      <c r="G76" s="6"/>
      <c r="H76" s="1" t="s">
        <v>0</v>
      </c>
    </row>
    <row r="77" spans="1:8" x14ac:dyDescent="0.35">
      <c r="A77" t="s">
        <v>1</v>
      </c>
      <c r="B77">
        <v>3</v>
      </c>
      <c r="C77">
        <v>3</v>
      </c>
      <c r="D77">
        <v>3</v>
      </c>
      <c r="E77">
        <v>3</v>
      </c>
      <c r="F77">
        <v>3</v>
      </c>
      <c r="G77">
        <v>3</v>
      </c>
      <c r="H77" s="2">
        <f>SUM(B77:G77)/6</f>
        <v>3</v>
      </c>
    </row>
    <row r="78" spans="1:8" x14ac:dyDescent="0.35">
      <c r="A78" t="s">
        <v>2</v>
      </c>
      <c r="B78">
        <v>3</v>
      </c>
      <c r="C78">
        <v>3</v>
      </c>
      <c r="D78">
        <v>3</v>
      </c>
      <c r="E78">
        <v>3</v>
      </c>
      <c r="F78">
        <v>3</v>
      </c>
      <c r="G78">
        <v>3</v>
      </c>
      <c r="H78" s="2">
        <f t="shared" ref="H78:H99" si="2">SUM(B78:G78)/6</f>
        <v>3</v>
      </c>
    </row>
    <row r="79" spans="1:8" x14ac:dyDescent="0.35">
      <c r="A79" t="s">
        <v>3</v>
      </c>
      <c r="B79">
        <v>3</v>
      </c>
      <c r="C79">
        <v>3</v>
      </c>
      <c r="D79">
        <v>3</v>
      </c>
      <c r="E79">
        <v>3</v>
      </c>
      <c r="F79">
        <v>3</v>
      </c>
      <c r="G79">
        <v>3</v>
      </c>
      <c r="H79" s="2">
        <f t="shared" si="2"/>
        <v>3</v>
      </c>
    </row>
    <row r="80" spans="1:8" x14ac:dyDescent="0.35">
      <c r="A80" t="s">
        <v>4</v>
      </c>
      <c r="B80">
        <v>3</v>
      </c>
      <c r="C80">
        <v>3</v>
      </c>
      <c r="D80">
        <v>3</v>
      </c>
      <c r="E80">
        <v>3</v>
      </c>
      <c r="F80">
        <v>3</v>
      </c>
      <c r="G80">
        <v>3</v>
      </c>
      <c r="H80" s="2">
        <f t="shared" si="2"/>
        <v>3</v>
      </c>
    </row>
    <row r="81" spans="1:8" x14ac:dyDescent="0.35">
      <c r="A81" t="s">
        <v>5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 s="2">
        <f t="shared" si="2"/>
        <v>3</v>
      </c>
    </row>
    <row r="82" spans="1:8" x14ac:dyDescent="0.35">
      <c r="A82" t="s">
        <v>6</v>
      </c>
      <c r="B82">
        <v>3</v>
      </c>
      <c r="C82">
        <v>3</v>
      </c>
      <c r="D82">
        <v>3</v>
      </c>
      <c r="E82">
        <v>3</v>
      </c>
      <c r="F82">
        <v>3</v>
      </c>
      <c r="G82">
        <v>3</v>
      </c>
      <c r="H82" s="2">
        <f t="shared" si="2"/>
        <v>3</v>
      </c>
    </row>
    <row r="83" spans="1:8" x14ac:dyDescent="0.35">
      <c r="A83" t="s">
        <v>3</v>
      </c>
      <c r="B83">
        <v>3</v>
      </c>
      <c r="C83">
        <v>3</v>
      </c>
      <c r="D83">
        <v>3</v>
      </c>
      <c r="E83">
        <v>3</v>
      </c>
      <c r="F83">
        <v>3</v>
      </c>
      <c r="G83">
        <v>3</v>
      </c>
      <c r="H83" s="2">
        <f t="shared" si="2"/>
        <v>3</v>
      </c>
    </row>
    <row r="84" spans="1:8" x14ac:dyDescent="0.35">
      <c r="A84" t="s">
        <v>4</v>
      </c>
      <c r="B84">
        <v>3</v>
      </c>
      <c r="C84">
        <v>3</v>
      </c>
      <c r="D84">
        <v>3</v>
      </c>
      <c r="E84">
        <v>3</v>
      </c>
      <c r="F84">
        <v>3</v>
      </c>
      <c r="G84">
        <v>3</v>
      </c>
      <c r="H84" s="2">
        <f t="shared" si="2"/>
        <v>3</v>
      </c>
    </row>
    <row r="85" spans="1:8" x14ac:dyDescent="0.35">
      <c r="A85" t="s">
        <v>7</v>
      </c>
      <c r="B85">
        <v>3</v>
      </c>
      <c r="C85">
        <v>3</v>
      </c>
      <c r="D85">
        <v>3.5</v>
      </c>
      <c r="E85">
        <v>2.5</v>
      </c>
      <c r="F85">
        <v>4</v>
      </c>
      <c r="G85">
        <v>4</v>
      </c>
      <c r="H85" s="2">
        <f t="shared" si="2"/>
        <v>3.3333333333333335</v>
      </c>
    </row>
    <row r="86" spans="1:8" x14ac:dyDescent="0.35">
      <c r="A86" t="s">
        <v>8</v>
      </c>
      <c r="B86">
        <v>2.5</v>
      </c>
      <c r="C86">
        <v>4</v>
      </c>
      <c r="D86">
        <v>4</v>
      </c>
      <c r="E86">
        <v>3.5</v>
      </c>
      <c r="F86">
        <v>4</v>
      </c>
      <c r="G86">
        <v>4</v>
      </c>
      <c r="H86" s="2">
        <f t="shared" si="2"/>
        <v>3.6666666666666665</v>
      </c>
    </row>
    <row r="87" spans="1:8" x14ac:dyDescent="0.35">
      <c r="A87" t="s">
        <v>3</v>
      </c>
      <c r="B87">
        <v>2.5</v>
      </c>
      <c r="C87">
        <v>4</v>
      </c>
      <c r="D87">
        <v>4</v>
      </c>
      <c r="E87">
        <v>3.5</v>
      </c>
      <c r="F87">
        <v>4</v>
      </c>
      <c r="G87">
        <v>4</v>
      </c>
      <c r="H87" s="2">
        <f t="shared" si="2"/>
        <v>3.6666666666666665</v>
      </c>
    </row>
    <row r="88" spans="1:8" x14ac:dyDescent="0.35">
      <c r="A88" t="s">
        <v>9</v>
      </c>
      <c r="B88">
        <v>2.5</v>
      </c>
      <c r="C88">
        <v>4</v>
      </c>
      <c r="D88">
        <v>4</v>
      </c>
      <c r="E88">
        <v>3.5</v>
      </c>
      <c r="F88">
        <v>4</v>
      </c>
      <c r="G88">
        <v>4</v>
      </c>
      <c r="H88" s="2">
        <f t="shared" si="2"/>
        <v>3.6666666666666665</v>
      </c>
    </row>
    <row r="89" spans="1:8" x14ac:dyDescent="0.35">
      <c r="A89" t="s">
        <v>10</v>
      </c>
      <c r="B89">
        <v>3.5</v>
      </c>
      <c r="C89">
        <v>3</v>
      </c>
      <c r="D89">
        <v>4</v>
      </c>
      <c r="E89">
        <v>3.5</v>
      </c>
      <c r="F89">
        <v>4</v>
      </c>
      <c r="G89">
        <v>4</v>
      </c>
      <c r="H89" s="2">
        <f t="shared" si="2"/>
        <v>3.6666666666666665</v>
      </c>
    </row>
    <row r="90" spans="1:8" x14ac:dyDescent="0.35">
      <c r="A90" t="s">
        <v>7</v>
      </c>
      <c r="B90">
        <v>3.5</v>
      </c>
      <c r="C90">
        <v>3</v>
      </c>
      <c r="D90">
        <v>4</v>
      </c>
      <c r="E90">
        <v>3.5</v>
      </c>
      <c r="F90">
        <v>3</v>
      </c>
      <c r="G90">
        <v>4</v>
      </c>
      <c r="H90" s="2">
        <f t="shared" si="2"/>
        <v>3.5</v>
      </c>
    </row>
    <row r="91" spans="1:8" x14ac:dyDescent="0.35">
      <c r="A91" t="s">
        <v>11</v>
      </c>
      <c r="B91">
        <v>3.5</v>
      </c>
      <c r="C91">
        <v>3</v>
      </c>
      <c r="D91">
        <v>4</v>
      </c>
      <c r="E91">
        <v>3.5</v>
      </c>
      <c r="F91">
        <v>3</v>
      </c>
      <c r="G91">
        <v>4</v>
      </c>
      <c r="H91" s="2">
        <f t="shared" si="2"/>
        <v>3.5</v>
      </c>
    </row>
    <row r="92" spans="1:8" x14ac:dyDescent="0.35">
      <c r="A92" t="s">
        <v>12</v>
      </c>
      <c r="B92">
        <v>3</v>
      </c>
      <c r="C92">
        <v>3</v>
      </c>
      <c r="D92">
        <v>3</v>
      </c>
      <c r="E92">
        <v>3</v>
      </c>
      <c r="F92">
        <v>3</v>
      </c>
      <c r="G92">
        <v>3</v>
      </c>
      <c r="H92" s="2">
        <f t="shared" si="2"/>
        <v>3</v>
      </c>
    </row>
    <row r="93" spans="1:8" x14ac:dyDescent="0.35">
      <c r="A93" t="s">
        <v>3</v>
      </c>
      <c r="B93">
        <v>3</v>
      </c>
      <c r="C93">
        <v>3</v>
      </c>
      <c r="D93">
        <v>3</v>
      </c>
      <c r="E93">
        <v>3</v>
      </c>
      <c r="F93">
        <v>3</v>
      </c>
      <c r="G93">
        <v>3</v>
      </c>
      <c r="H93" s="2">
        <f t="shared" si="2"/>
        <v>3</v>
      </c>
    </row>
    <row r="94" spans="1:8" x14ac:dyDescent="0.35">
      <c r="A94" t="s">
        <v>4</v>
      </c>
      <c r="B94">
        <v>3</v>
      </c>
      <c r="C94">
        <v>3</v>
      </c>
      <c r="D94">
        <v>3</v>
      </c>
      <c r="E94">
        <v>3</v>
      </c>
      <c r="F94">
        <v>3</v>
      </c>
      <c r="G94">
        <v>3</v>
      </c>
      <c r="H94" s="2">
        <f t="shared" si="2"/>
        <v>3</v>
      </c>
    </row>
    <row r="95" spans="1:8" x14ac:dyDescent="0.35">
      <c r="A95" t="s">
        <v>12</v>
      </c>
      <c r="B95">
        <v>3</v>
      </c>
      <c r="C95">
        <v>3</v>
      </c>
      <c r="D95">
        <v>2.5</v>
      </c>
      <c r="E95">
        <v>3</v>
      </c>
      <c r="F95">
        <v>3</v>
      </c>
      <c r="G95">
        <v>3</v>
      </c>
      <c r="H95" s="2">
        <f t="shared" si="2"/>
        <v>2.9166666666666665</v>
      </c>
    </row>
    <row r="96" spans="1:8" x14ac:dyDescent="0.35">
      <c r="A96" t="s">
        <v>3</v>
      </c>
      <c r="B96">
        <v>3</v>
      </c>
      <c r="C96">
        <v>3</v>
      </c>
      <c r="D96">
        <v>2.5</v>
      </c>
      <c r="E96">
        <v>3</v>
      </c>
      <c r="F96">
        <v>2.5</v>
      </c>
      <c r="G96">
        <v>3</v>
      </c>
      <c r="H96" s="2">
        <f t="shared" si="2"/>
        <v>2.8333333333333335</v>
      </c>
    </row>
    <row r="97" spans="1:8" x14ac:dyDescent="0.35">
      <c r="A97" t="s">
        <v>4</v>
      </c>
      <c r="B97">
        <v>3</v>
      </c>
      <c r="C97">
        <v>3</v>
      </c>
      <c r="D97">
        <v>2.5</v>
      </c>
      <c r="E97">
        <v>3</v>
      </c>
      <c r="F97">
        <v>2.5</v>
      </c>
      <c r="G97">
        <v>3</v>
      </c>
      <c r="H97" s="2">
        <f t="shared" si="2"/>
        <v>2.8333333333333335</v>
      </c>
    </row>
    <row r="98" spans="1:8" x14ac:dyDescent="0.35">
      <c r="A98" t="s">
        <v>13</v>
      </c>
      <c r="B98">
        <v>3</v>
      </c>
      <c r="C98">
        <v>3</v>
      </c>
      <c r="D98">
        <v>3</v>
      </c>
      <c r="E98">
        <v>3</v>
      </c>
      <c r="F98">
        <v>3</v>
      </c>
      <c r="G98">
        <v>3</v>
      </c>
      <c r="H98" s="2">
        <f t="shared" si="2"/>
        <v>3</v>
      </c>
    </row>
    <row r="99" spans="1:8" x14ac:dyDescent="0.35">
      <c r="A99" t="s">
        <v>14</v>
      </c>
      <c r="B99">
        <v>3</v>
      </c>
      <c r="C99">
        <v>3</v>
      </c>
      <c r="D99">
        <v>3</v>
      </c>
      <c r="E99">
        <v>3</v>
      </c>
      <c r="F99">
        <v>3</v>
      </c>
      <c r="G99">
        <v>3</v>
      </c>
      <c r="H99" s="2">
        <f t="shared" si="2"/>
        <v>3</v>
      </c>
    </row>
    <row r="100" spans="1:8" x14ac:dyDescent="0.35">
      <c r="H100" s="2"/>
    </row>
    <row r="101" spans="1:8" x14ac:dyDescent="0.35">
      <c r="B101" s="6" t="s">
        <v>20</v>
      </c>
      <c r="C101" s="6"/>
      <c r="D101" s="6"/>
      <c r="E101" s="6"/>
      <c r="F101" s="6"/>
      <c r="G101" s="6"/>
      <c r="H101" s="1" t="s">
        <v>0</v>
      </c>
    </row>
    <row r="102" spans="1:8" x14ac:dyDescent="0.35">
      <c r="A102" t="s">
        <v>1</v>
      </c>
      <c r="B102">
        <v>2.5</v>
      </c>
      <c r="C102">
        <v>3</v>
      </c>
      <c r="D102">
        <v>3</v>
      </c>
      <c r="E102">
        <v>3</v>
      </c>
      <c r="F102">
        <v>3</v>
      </c>
      <c r="G102">
        <v>3</v>
      </c>
      <c r="H102" s="2">
        <f>SUM(B102:G102)/6</f>
        <v>2.9166666666666665</v>
      </c>
    </row>
    <row r="103" spans="1:8" x14ac:dyDescent="0.35">
      <c r="A103" t="s">
        <v>2</v>
      </c>
      <c r="B103">
        <v>2.5</v>
      </c>
      <c r="C103">
        <v>3</v>
      </c>
      <c r="D103">
        <v>3</v>
      </c>
      <c r="E103">
        <v>3</v>
      </c>
      <c r="F103">
        <v>3</v>
      </c>
      <c r="G103">
        <v>3</v>
      </c>
      <c r="H103" s="2">
        <f t="shared" ref="H103:H124" si="3">SUM(B103:G103)/6</f>
        <v>2.9166666666666665</v>
      </c>
    </row>
    <row r="104" spans="1:8" x14ac:dyDescent="0.35">
      <c r="A104" t="s">
        <v>3</v>
      </c>
      <c r="B104">
        <v>2.5</v>
      </c>
      <c r="C104">
        <v>3</v>
      </c>
      <c r="D104">
        <v>3</v>
      </c>
      <c r="E104">
        <v>3</v>
      </c>
      <c r="F104">
        <v>3</v>
      </c>
      <c r="G104">
        <v>3</v>
      </c>
      <c r="H104" s="2">
        <f t="shared" si="3"/>
        <v>2.9166666666666665</v>
      </c>
    </row>
    <row r="105" spans="1:8" x14ac:dyDescent="0.35">
      <c r="A105" t="s">
        <v>4</v>
      </c>
      <c r="B105">
        <v>2.5</v>
      </c>
      <c r="C105">
        <v>3</v>
      </c>
      <c r="D105">
        <v>3</v>
      </c>
      <c r="E105">
        <v>3</v>
      </c>
      <c r="F105">
        <v>3</v>
      </c>
      <c r="G105">
        <v>3</v>
      </c>
      <c r="H105" s="2">
        <f t="shared" si="3"/>
        <v>2.9166666666666665</v>
      </c>
    </row>
    <row r="106" spans="1:8" x14ac:dyDescent="0.35">
      <c r="A106" t="s">
        <v>5</v>
      </c>
      <c r="B106">
        <v>4</v>
      </c>
      <c r="C106">
        <v>3</v>
      </c>
      <c r="D106">
        <v>3</v>
      </c>
      <c r="E106">
        <v>3</v>
      </c>
      <c r="F106">
        <v>3</v>
      </c>
      <c r="G106">
        <v>3</v>
      </c>
      <c r="H106" s="2">
        <f t="shared" si="3"/>
        <v>3.1666666666666665</v>
      </c>
    </row>
    <row r="107" spans="1:8" x14ac:dyDescent="0.35">
      <c r="A107" t="s">
        <v>6</v>
      </c>
      <c r="B107">
        <v>4</v>
      </c>
      <c r="C107">
        <v>3</v>
      </c>
      <c r="D107">
        <v>3</v>
      </c>
      <c r="E107">
        <v>3</v>
      </c>
      <c r="F107">
        <v>3</v>
      </c>
      <c r="G107">
        <v>3</v>
      </c>
      <c r="H107" s="2">
        <f t="shared" si="3"/>
        <v>3.1666666666666665</v>
      </c>
    </row>
    <row r="108" spans="1:8" x14ac:dyDescent="0.35">
      <c r="A108" t="s">
        <v>3</v>
      </c>
      <c r="B108">
        <v>4</v>
      </c>
      <c r="C108">
        <v>3</v>
      </c>
      <c r="D108">
        <v>3</v>
      </c>
      <c r="E108">
        <v>3</v>
      </c>
      <c r="F108">
        <v>3</v>
      </c>
      <c r="G108">
        <v>3</v>
      </c>
      <c r="H108" s="2">
        <f t="shared" si="3"/>
        <v>3.1666666666666665</v>
      </c>
    </row>
    <row r="109" spans="1:8" x14ac:dyDescent="0.35">
      <c r="A109" t="s">
        <v>4</v>
      </c>
      <c r="B109">
        <v>4</v>
      </c>
      <c r="C109">
        <v>3</v>
      </c>
      <c r="D109">
        <v>3</v>
      </c>
      <c r="E109">
        <v>3</v>
      </c>
      <c r="F109">
        <v>3</v>
      </c>
      <c r="G109">
        <v>3</v>
      </c>
      <c r="H109" s="2">
        <f t="shared" si="3"/>
        <v>3.1666666666666665</v>
      </c>
    </row>
    <row r="110" spans="1:8" x14ac:dyDescent="0.35">
      <c r="A110" t="s">
        <v>7</v>
      </c>
      <c r="B110">
        <v>2.5</v>
      </c>
      <c r="C110">
        <v>3.5</v>
      </c>
      <c r="D110">
        <v>3.5</v>
      </c>
      <c r="E110">
        <v>4</v>
      </c>
      <c r="F110">
        <v>4</v>
      </c>
      <c r="G110">
        <v>4</v>
      </c>
      <c r="H110" s="2">
        <f t="shared" si="3"/>
        <v>3.5833333333333335</v>
      </c>
    </row>
    <row r="111" spans="1:8" x14ac:dyDescent="0.35">
      <c r="A111" t="s">
        <v>8</v>
      </c>
      <c r="B111">
        <v>3</v>
      </c>
      <c r="C111">
        <v>2.25</v>
      </c>
      <c r="D111">
        <v>3</v>
      </c>
      <c r="E111">
        <v>4</v>
      </c>
      <c r="F111">
        <v>3</v>
      </c>
      <c r="G111">
        <v>4</v>
      </c>
      <c r="H111" s="2">
        <f t="shared" si="3"/>
        <v>3.2083333333333335</v>
      </c>
    </row>
    <row r="112" spans="1:8" x14ac:dyDescent="0.35">
      <c r="A112" t="s">
        <v>3</v>
      </c>
      <c r="B112">
        <v>3</v>
      </c>
      <c r="C112">
        <v>2.25</v>
      </c>
      <c r="D112">
        <v>3</v>
      </c>
      <c r="E112">
        <v>4</v>
      </c>
      <c r="F112">
        <v>3</v>
      </c>
      <c r="G112">
        <v>4</v>
      </c>
      <c r="H112" s="2">
        <f t="shared" si="3"/>
        <v>3.2083333333333335</v>
      </c>
    </row>
    <row r="113" spans="1:8" x14ac:dyDescent="0.35">
      <c r="A113" t="s">
        <v>9</v>
      </c>
      <c r="B113">
        <v>3</v>
      </c>
      <c r="C113">
        <v>2.25</v>
      </c>
      <c r="D113">
        <v>3</v>
      </c>
      <c r="E113">
        <v>4</v>
      </c>
      <c r="F113">
        <v>3</v>
      </c>
      <c r="G113">
        <v>4</v>
      </c>
      <c r="H113" s="2">
        <f t="shared" si="3"/>
        <v>3.2083333333333335</v>
      </c>
    </row>
    <row r="114" spans="1:8" x14ac:dyDescent="0.35">
      <c r="A114" t="s">
        <v>10</v>
      </c>
      <c r="B114">
        <v>2.5</v>
      </c>
      <c r="C114">
        <v>3</v>
      </c>
      <c r="D114">
        <v>4</v>
      </c>
      <c r="E114">
        <v>4</v>
      </c>
      <c r="F114">
        <v>3.5</v>
      </c>
      <c r="G114">
        <v>3</v>
      </c>
      <c r="H114" s="2">
        <f t="shared" si="3"/>
        <v>3.3333333333333335</v>
      </c>
    </row>
    <row r="115" spans="1:8" x14ac:dyDescent="0.35">
      <c r="A115" t="s">
        <v>7</v>
      </c>
      <c r="B115">
        <v>2.5</v>
      </c>
      <c r="C115">
        <v>3</v>
      </c>
      <c r="D115">
        <v>4</v>
      </c>
      <c r="E115">
        <v>3</v>
      </c>
      <c r="F115">
        <v>3.5</v>
      </c>
      <c r="G115">
        <v>3</v>
      </c>
      <c r="H115" s="2">
        <f t="shared" si="3"/>
        <v>3.1666666666666665</v>
      </c>
    </row>
    <row r="116" spans="1:8" x14ac:dyDescent="0.35">
      <c r="A116" t="s">
        <v>11</v>
      </c>
      <c r="B116">
        <v>2.5</v>
      </c>
      <c r="C116">
        <v>3</v>
      </c>
      <c r="D116">
        <v>4</v>
      </c>
      <c r="E116">
        <v>3</v>
      </c>
      <c r="F116">
        <v>3.5</v>
      </c>
      <c r="G116">
        <v>3</v>
      </c>
      <c r="H116" s="2">
        <f t="shared" si="3"/>
        <v>3.1666666666666665</v>
      </c>
    </row>
    <row r="117" spans="1:8" x14ac:dyDescent="0.35">
      <c r="A117" t="s">
        <v>12</v>
      </c>
      <c r="B117">
        <v>2.5</v>
      </c>
      <c r="C117">
        <v>3</v>
      </c>
      <c r="D117">
        <v>3</v>
      </c>
      <c r="E117">
        <v>3</v>
      </c>
      <c r="F117">
        <v>3</v>
      </c>
      <c r="G117">
        <v>3</v>
      </c>
      <c r="H117" s="2">
        <f t="shared" si="3"/>
        <v>2.9166666666666665</v>
      </c>
    </row>
    <row r="118" spans="1:8" x14ac:dyDescent="0.35">
      <c r="A118" t="s">
        <v>3</v>
      </c>
      <c r="B118">
        <v>2.5</v>
      </c>
      <c r="C118">
        <v>3</v>
      </c>
      <c r="D118">
        <v>3</v>
      </c>
      <c r="E118">
        <v>3</v>
      </c>
      <c r="F118">
        <v>3</v>
      </c>
      <c r="G118">
        <v>3</v>
      </c>
      <c r="H118" s="2">
        <f t="shared" si="3"/>
        <v>2.9166666666666665</v>
      </c>
    </row>
    <row r="119" spans="1:8" x14ac:dyDescent="0.35">
      <c r="A119" t="s">
        <v>4</v>
      </c>
      <c r="B119">
        <v>2.5</v>
      </c>
      <c r="C119">
        <v>3</v>
      </c>
      <c r="D119">
        <v>3</v>
      </c>
      <c r="E119">
        <v>3</v>
      </c>
      <c r="F119">
        <v>3</v>
      </c>
      <c r="G119">
        <v>3</v>
      </c>
      <c r="H119" s="2">
        <f t="shared" si="3"/>
        <v>2.9166666666666665</v>
      </c>
    </row>
    <row r="120" spans="1:8" x14ac:dyDescent="0.35">
      <c r="A120" t="s">
        <v>12</v>
      </c>
      <c r="B120">
        <v>2.5</v>
      </c>
      <c r="C120">
        <v>2.5</v>
      </c>
      <c r="D120">
        <v>3</v>
      </c>
      <c r="E120">
        <v>3</v>
      </c>
      <c r="F120">
        <v>3</v>
      </c>
      <c r="G120">
        <v>3</v>
      </c>
      <c r="H120" s="2">
        <f t="shared" si="3"/>
        <v>2.8333333333333335</v>
      </c>
    </row>
    <row r="121" spans="1:8" x14ac:dyDescent="0.35">
      <c r="A121" t="s">
        <v>3</v>
      </c>
      <c r="B121">
        <v>2.5</v>
      </c>
      <c r="C121">
        <v>2.5</v>
      </c>
      <c r="D121">
        <v>3</v>
      </c>
      <c r="E121">
        <v>2.5</v>
      </c>
      <c r="F121">
        <v>3</v>
      </c>
      <c r="G121">
        <v>3</v>
      </c>
      <c r="H121" s="2">
        <f t="shared" si="3"/>
        <v>2.75</v>
      </c>
    </row>
    <row r="122" spans="1:8" x14ac:dyDescent="0.35">
      <c r="A122" t="s">
        <v>4</v>
      </c>
      <c r="B122">
        <v>2.5</v>
      </c>
      <c r="C122">
        <v>2.5</v>
      </c>
      <c r="D122">
        <v>3</v>
      </c>
      <c r="E122">
        <v>2.5</v>
      </c>
      <c r="F122">
        <v>3</v>
      </c>
      <c r="G122">
        <v>3</v>
      </c>
      <c r="H122" s="2">
        <f t="shared" si="3"/>
        <v>2.75</v>
      </c>
    </row>
    <row r="123" spans="1:8" x14ac:dyDescent="0.35">
      <c r="A123" t="s">
        <v>13</v>
      </c>
      <c r="B123">
        <v>3</v>
      </c>
      <c r="C123">
        <v>3</v>
      </c>
      <c r="D123">
        <v>3</v>
      </c>
      <c r="E123">
        <v>3</v>
      </c>
      <c r="F123">
        <v>3</v>
      </c>
      <c r="G123">
        <v>3</v>
      </c>
      <c r="H123" s="2">
        <f t="shared" si="3"/>
        <v>3</v>
      </c>
    </row>
    <row r="124" spans="1:8" x14ac:dyDescent="0.35">
      <c r="A124" t="s">
        <v>14</v>
      </c>
      <c r="B124">
        <v>3</v>
      </c>
      <c r="C124">
        <v>3</v>
      </c>
      <c r="D124">
        <v>3</v>
      </c>
      <c r="E124">
        <v>3</v>
      </c>
      <c r="F124">
        <v>3</v>
      </c>
      <c r="G124">
        <v>3</v>
      </c>
      <c r="H124" s="2">
        <f t="shared" si="3"/>
        <v>3</v>
      </c>
    </row>
    <row r="125" spans="1:8" x14ac:dyDescent="0.35">
      <c r="H125" s="2"/>
    </row>
    <row r="126" spans="1:8" x14ac:dyDescent="0.35">
      <c r="B126" s="1" t="s">
        <v>39</v>
      </c>
      <c r="C126" s="1" t="s">
        <v>0</v>
      </c>
      <c r="H126" s="2"/>
    </row>
    <row r="127" spans="1:8" x14ac:dyDescent="0.35">
      <c r="A127" t="s">
        <v>1</v>
      </c>
      <c r="B127">
        <v>3</v>
      </c>
      <c r="C127">
        <v>3</v>
      </c>
    </row>
    <row r="128" spans="1:8" x14ac:dyDescent="0.35">
      <c r="A128" t="s">
        <v>2</v>
      </c>
      <c r="B128">
        <v>3</v>
      </c>
      <c r="C128">
        <v>3</v>
      </c>
    </row>
    <row r="129" spans="1:3" x14ac:dyDescent="0.35">
      <c r="A129" t="s">
        <v>3</v>
      </c>
      <c r="B129">
        <v>3</v>
      </c>
      <c r="C129">
        <v>3</v>
      </c>
    </row>
    <row r="130" spans="1:3" x14ac:dyDescent="0.35">
      <c r="A130" t="s">
        <v>4</v>
      </c>
      <c r="B130">
        <v>3</v>
      </c>
      <c r="C130">
        <v>3</v>
      </c>
    </row>
    <row r="131" spans="1:3" x14ac:dyDescent="0.35">
      <c r="A131" t="s">
        <v>5</v>
      </c>
      <c r="B131">
        <v>3</v>
      </c>
      <c r="C131">
        <v>3</v>
      </c>
    </row>
    <row r="132" spans="1:3" x14ac:dyDescent="0.35">
      <c r="A132" t="s">
        <v>6</v>
      </c>
      <c r="B132">
        <v>3</v>
      </c>
      <c r="C132">
        <v>3</v>
      </c>
    </row>
    <row r="133" spans="1:3" x14ac:dyDescent="0.35">
      <c r="A133" t="s">
        <v>3</v>
      </c>
      <c r="B133">
        <v>3</v>
      </c>
      <c r="C133">
        <v>3</v>
      </c>
    </row>
    <row r="134" spans="1:3" x14ac:dyDescent="0.35">
      <c r="A134" t="s">
        <v>4</v>
      </c>
      <c r="B134">
        <v>3</v>
      </c>
      <c r="C134">
        <v>3</v>
      </c>
    </row>
    <row r="135" spans="1:3" x14ac:dyDescent="0.35">
      <c r="A135" t="s">
        <v>7</v>
      </c>
      <c r="B135">
        <v>2.5</v>
      </c>
      <c r="C135">
        <v>2.5</v>
      </c>
    </row>
    <row r="136" spans="1:3" x14ac:dyDescent="0.35">
      <c r="A136" t="s">
        <v>8</v>
      </c>
      <c r="B136">
        <v>3</v>
      </c>
      <c r="C136">
        <v>3</v>
      </c>
    </row>
    <row r="137" spans="1:3" x14ac:dyDescent="0.35">
      <c r="A137" t="s">
        <v>3</v>
      </c>
      <c r="B137">
        <v>3</v>
      </c>
      <c r="C137">
        <v>3</v>
      </c>
    </row>
    <row r="138" spans="1:3" x14ac:dyDescent="0.35">
      <c r="A138" t="s">
        <v>9</v>
      </c>
      <c r="B138">
        <v>3</v>
      </c>
      <c r="C138">
        <v>3</v>
      </c>
    </row>
    <row r="139" spans="1:3" x14ac:dyDescent="0.35">
      <c r="A139" t="s">
        <v>10</v>
      </c>
      <c r="B139">
        <v>3</v>
      </c>
      <c r="C139">
        <v>3</v>
      </c>
    </row>
    <row r="140" spans="1:3" x14ac:dyDescent="0.35">
      <c r="A140" t="s">
        <v>7</v>
      </c>
      <c r="B140">
        <v>3</v>
      </c>
      <c r="C140">
        <v>3</v>
      </c>
    </row>
    <row r="141" spans="1:3" x14ac:dyDescent="0.35">
      <c r="A141" t="s">
        <v>11</v>
      </c>
      <c r="B141">
        <v>3</v>
      </c>
      <c r="C141">
        <v>3</v>
      </c>
    </row>
    <row r="142" spans="1:3" x14ac:dyDescent="0.35">
      <c r="A142" t="s">
        <v>12</v>
      </c>
      <c r="B142">
        <v>3</v>
      </c>
      <c r="C142">
        <v>3</v>
      </c>
    </row>
    <row r="143" spans="1:3" x14ac:dyDescent="0.35">
      <c r="A143" t="s">
        <v>3</v>
      </c>
      <c r="B143">
        <v>3</v>
      </c>
      <c r="C143">
        <v>3</v>
      </c>
    </row>
    <row r="144" spans="1:3" x14ac:dyDescent="0.35">
      <c r="A144" t="s">
        <v>4</v>
      </c>
      <c r="B144">
        <v>3</v>
      </c>
      <c r="C144">
        <v>3</v>
      </c>
    </row>
    <row r="145" spans="1:3" x14ac:dyDescent="0.35">
      <c r="A145" t="s">
        <v>12</v>
      </c>
      <c r="B145">
        <v>3.5</v>
      </c>
      <c r="C145">
        <v>3.5</v>
      </c>
    </row>
    <row r="146" spans="1:3" x14ac:dyDescent="0.35">
      <c r="A146" t="s">
        <v>3</v>
      </c>
      <c r="B146">
        <v>3.5</v>
      </c>
      <c r="C146">
        <v>3.5</v>
      </c>
    </row>
    <row r="147" spans="1:3" x14ac:dyDescent="0.35">
      <c r="A147" t="s">
        <v>4</v>
      </c>
      <c r="B147">
        <v>3.5</v>
      </c>
      <c r="C147">
        <v>3.5</v>
      </c>
    </row>
    <row r="148" spans="1:3" x14ac:dyDescent="0.35">
      <c r="A148" t="s">
        <v>13</v>
      </c>
      <c r="B148">
        <v>3</v>
      </c>
      <c r="C148">
        <v>3</v>
      </c>
    </row>
    <row r="149" spans="1:3" x14ac:dyDescent="0.35">
      <c r="A149" t="s">
        <v>14</v>
      </c>
      <c r="B149">
        <v>3</v>
      </c>
      <c r="C149">
        <v>3</v>
      </c>
    </row>
    <row r="151" spans="1:3" x14ac:dyDescent="0.35">
      <c r="B151" s="4" t="s">
        <v>17</v>
      </c>
      <c r="C151" s="1" t="s">
        <v>0</v>
      </c>
    </row>
    <row r="152" spans="1:3" x14ac:dyDescent="0.35">
      <c r="A152" t="s">
        <v>31</v>
      </c>
      <c r="B152">
        <v>3</v>
      </c>
      <c r="C152">
        <v>3</v>
      </c>
    </row>
    <row r="153" spans="1:3" x14ac:dyDescent="0.35">
      <c r="A153" t="s">
        <v>1</v>
      </c>
      <c r="B153">
        <v>3</v>
      </c>
      <c r="C153">
        <v>3</v>
      </c>
    </row>
    <row r="154" spans="1:3" x14ac:dyDescent="0.35">
      <c r="A154" t="s">
        <v>10</v>
      </c>
      <c r="B154">
        <v>4</v>
      </c>
      <c r="C154">
        <v>4</v>
      </c>
    </row>
    <row r="155" spans="1:3" x14ac:dyDescent="0.35">
      <c r="A155" t="s">
        <v>10</v>
      </c>
      <c r="B155">
        <v>4</v>
      </c>
      <c r="C155">
        <v>4</v>
      </c>
    </row>
    <row r="156" spans="1:3" x14ac:dyDescent="0.35">
      <c r="A156" t="s">
        <v>32</v>
      </c>
      <c r="B156">
        <v>4</v>
      </c>
      <c r="C156">
        <v>4</v>
      </c>
    </row>
    <row r="157" spans="1:3" x14ac:dyDescent="0.35">
      <c r="A157" t="s">
        <v>1</v>
      </c>
      <c r="B157">
        <v>3</v>
      </c>
      <c r="C157">
        <v>3</v>
      </c>
    </row>
    <row r="158" spans="1:3" x14ac:dyDescent="0.35">
      <c r="A158" t="s">
        <v>1</v>
      </c>
      <c r="B158">
        <v>3</v>
      </c>
      <c r="C158">
        <v>3</v>
      </c>
    </row>
    <row r="159" spans="1:3" x14ac:dyDescent="0.35">
      <c r="A159" t="s">
        <v>32</v>
      </c>
      <c r="B159">
        <v>3</v>
      </c>
      <c r="C159">
        <v>3</v>
      </c>
    </row>
    <row r="160" spans="1:3" x14ac:dyDescent="0.35">
      <c r="A160" t="s">
        <v>32</v>
      </c>
      <c r="B160">
        <v>3</v>
      </c>
      <c r="C160">
        <v>3</v>
      </c>
    </row>
    <row r="161" spans="1:3" x14ac:dyDescent="0.35">
      <c r="A161" t="s">
        <v>33</v>
      </c>
      <c r="B161">
        <v>3</v>
      </c>
      <c r="C161">
        <v>3</v>
      </c>
    </row>
    <row r="162" spans="1:3" x14ac:dyDescent="0.35">
      <c r="A162" t="s">
        <v>34</v>
      </c>
      <c r="B162">
        <v>3</v>
      </c>
      <c r="C162">
        <v>3</v>
      </c>
    </row>
    <row r="164" spans="1:3" x14ac:dyDescent="0.35">
      <c r="B164" s="4" t="s">
        <v>24</v>
      </c>
      <c r="C164" s="4" t="s">
        <v>0</v>
      </c>
    </row>
    <row r="165" spans="1:3" x14ac:dyDescent="0.35">
      <c r="A165" t="s">
        <v>31</v>
      </c>
      <c r="B165">
        <v>2</v>
      </c>
      <c r="C165">
        <v>2</v>
      </c>
    </row>
    <row r="166" spans="1:3" x14ac:dyDescent="0.35">
      <c r="A166" t="s">
        <v>1</v>
      </c>
      <c r="B166">
        <v>3</v>
      </c>
      <c r="C166">
        <v>3</v>
      </c>
    </row>
    <row r="167" spans="1:3" x14ac:dyDescent="0.35">
      <c r="A167" t="s">
        <v>10</v>
      </c>
      <c r="B167">
        <v>4</v>
      </c>
      <c r="C167">
        <v>4</v>
      </c>
    </row>
    <row r="168" spans="1:3" x14ac:dyDescent="0.35">
      <c r="A168" t="s">
        <v>10</v>
      </c>
      <c r="B168">
        <v>3</v>
      </c>
      <c r="C168">
        <v>3</v>
      </c>
    </row>
    <row r="169" spans="1:3" x14ac:dyDescent="0.35">
      <c r="A169" t="s">
        <v>32</v>
      </c>
      <c r="B169">
        <v>3</v>
      </c>
      <c r="C169">
        <v>3</v>
      </c>
    </row>
    <row r="170" spans="1:3" x14ac:dyDescent="0.35">
      <c r="A170" t="s">
        <v>1</v>
      </c>
      <c r="B170">
        <v>4</v>
      </c>
      <c r="C170">
        <v>4</v>
      </c>
    </row>
    <row r="171" spans="1:3" x14ac:dyDescent="0.35">
      <c r="A171" t="s">
        <v>1</v>
      </c>
      <c r="B171">
        <v>3</v>
      </c>
      <c r="C171">
        <v>3</v>
      </c>
    </row>
    <row r="172" spans="1:3" x14ac:dyDescent="0.35">
      <c r="A172" t="s">
        <v>32</v>
      </c>
      <c r="B172">
        <v>3</v>
      </c>
      <c r="C172">
        <v>3</v>
      </c>
    </row>
    <row r="173" spans="1:3" x14ac:dyDescent="0.35">
      <c r="A173" t="s">
        <v>32</v>
      </c>
      <c r="B173">
        <v>3</v>
      </c>
      <c r="C173">
        <v>3</v>
      </c>
    </row>
    <row r="174" spans="1:3" x14ac:dyDescent="0.35">
      <c r="A174" t="s">
        <v>33</v>
      </c>
      <c r="B174">
        <v>3</v>
      </c>
      <c r="C174">
        <v>3</v>
      </c>
    </row>
    <row r="175" spans="1:3" x14ac:dyDescent="0.35">
      <c r="A175" t="s">
        <v>34</v>
      </c>
      <c r="B175">
        <v>3</v>
      </c>
      <c r="C175">
        <v>3</v>
      </c>
    </row>
  </sheetData>
  <mergeCells count="4">
    <mergeCell ref="B1:M1"/>
    <mergeCell ref="B26:D26"/>
    <mergeCell ref="B76:G76"/>
    <mergeCell ref="B101:G10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AD44" sqref="AD44"/>
    </sheetView>
  </sheetViews>
  <sheetFormatPr defaultRowHeight="14.5" x14ac:dyDescent="0.35"/>
  <cols>
    <col min="1" max="1" width="16" customWidth="1"/>
    <col min="3" max="3" width="10.26953125" customWidth="1"/>
  </cols>
  <sheetData>
    <row r="1" spans="1:7" x14ac:dyDescent="0.35">
      <c r="B1" s="1" t="s">
        <v>23</v>
      </c>
      <c r="C1" s="1" t="s">
        <v>19</v>
      </c>
      <c r="D1" s="1" t="s">
        <v>18</v>
      </c>
      <c r="E1" s="1" t="s">
        <v>27</v>
      </c>
      <c r="F1" s="1" t="s">
        <v>26</v>
      </c>
      <c r="G1" s="1" t="s">
        <v>39</v>
      </c>
    </row>
    <row r="2" spans="1:7" x14ac:dyDescent="0.35">
      <c r="A2" t="s">
        <v>1</v>
      </c>
      <c r="B2" s="2">
        <v>2.9583333333333335</v>
      </c>
      <c r="C2" s="2">
        <v>3.1666666666666665</v>
      </c>
      <c r="D2">
        <v>3</v>
      </c>
      <c r="E2" s="2">
        <v>3</v>
      </c>
      <c r="F2" s="2">
        <v>2.9166666666666665</v>
      </c>
      <c r="G2">
        <v>3</v>
      </c>
    </row>
    <row r="3" spans="1:7" x14ac:dyDescent="0.35">
      <c r="A3" t="s">
        <v>2</v>
      </c>
      <c r="B3" s="2">
        <v>2.9583333333333335</v>
      </c>
      <c r="C3" s="2">
        <v>3.1666666666666665</v>
      </c>
      <c r="D3">
        <v>3</v>
      </c>
      <c r="E3" s="2">
        <v>3</v>
      </c>
      <c r="F3" s="2">
        <v>2.9166666666666665</v>
      </c>
      <c r="G3">
        <v>3</v>
      </c>
    </row>
    <row r="4" spans="1:7" x14ac:dyDescent="0.35">
      <c r="A4" t="s">
        <v>3</v>
      </c>
      <c r="B4" s="2">
        <v>2.9583333333333335</v>
      </c>
      <c r="C4" s="2">
        <v>3.1666666666666665</v>
      </c>
      <c r="D4">
        <v>3</v>
      </c>
      <c r="E4" s="2">
        <v>3</v>
      </c>
      <c r="F4" s="2">
        <v>2.9166666666666665</v>
      </c>
      <c r="G4">
        <v>3</v>
      </c>
    </row>
    <row r="5" spans="1:7" x14ac:dyDescent="0.35">
      <c r="A5" t="s">
        <v>4</v>
      </c>
      <c r="B5" s="2">
        <v>2.9583333333333335</v>
      </c>
      <c r="C5" s="2">
        <v>3</v>
      </c>
      <c r="D5">
        <v>3</v>
      </c>
      <c r="E5" s="2">
        <v>3</v>
      </c>
      <c r="F5" s="2">
        <v>2.9166666666666665</v>
      </c>
      <c r="G5">
        <v>3</v>
      </c>
    </row>
    <row r="6" spans="1:7" x14ac:dyDescent="0.35">
      <c r="A6" t="s">
        <v>5</v>
      </c>
      <c r="B6" s="2">
        <v>3.0833333333333335</v>
      </c>
      <c r="C6" s="2">
        <v>3</v>
      </c>
      <c r="D6">
        <v>3</v>
      </c>
      <c r="E6" s="2">
        <v>3</v>
      </c>
      <c r="F6" s="2">
        <v>3.1666666666666665</v>
      </c>
      <c r="G6">
        <v>3</v>
      </c>
    </row>
    <row r="7" spans="1:7" x14ac:dyDescent="0.35">
      <c r="A7" t="s">
        <v>6</v>
      </c>
      <c r="B7" s="2">
        <v>3.0833333333333335</v>
      </c>
      <c r="C7" s="2">
        <v>3</v>
      </c>
      <c r="D7">
        <v>3</v>
      </c>
      <c r="E7" s="2">
        <v>3</v>
      </c>
      <c r="F7" s="2">
        <v>3.1666666666666665</v>
      </c>
      <c r="G7">
        <v>3</v>
      </c>
    </row>
    <row r="8" spans="1:7" x14ac:dyDescent="0.35">
      <c r="A8" t="s">
        <v>3</v>
      </c>
      <c r="B8" s="2">
        <v>3.0833333333333335</v>
      </c>
      <c r="C8" s="2">
        <v>2.8333333333333335</v>
      </c>
      <c r="D8">
        <v>3</v>
      </c>
      <c r="E8" s="2">
        <v>3</v>
      </c>
      <c r="F8" s="2">
        <v>3.1666666666666665</v>
      </c>
      <c r="G8">
        <v>3</v>
      </c>
    </row>
    <row r="9" spans="1:7" x14ac:dyDescent="0.35">
      <c r="A9" t="s">
        <v>4</v>
      </c>
      <c r="B9" s="2">
        <v>3.0833333333333335</v>
      </c>
      <c r="C9" s="2">
        <v>3.1666666666666665</v>
      </c>
      <c r="D9">
        <v>3</v>
      </c>
      <c r="E9" s="2">
        <v>3</v>
      </c>
      <c r="F9" s="2">
        <v>3.1666666666666665</v>
      </c>
      <c r="G9">
        <v>3</v>
      </c>
    </row>
    <row r="10" spans="1:7" x14ac:dyDescent="0.35">
      <c r="A10" t="s">
        <v>7</v>
      </c>
      <c r="B10" s="2">
        <v>3.3333333333333335</v>
      </c>
      <c r="C10" s="2">
        <v>2.5</v>
      </c>
      <c r="D10">
        <v>3</v>
      </c>
      <c r="E10" s="2">
        <v>3.3333333333333335</v>
      </c>
      <c r="F10" s="2">
        <v>3.5833333333333335</v>
      </c>
      <c r="G10">
        <v>2.5</v>
      </c>
    </row>
    <row r="11" spans="1:7" x14ac:dyDescent="0.35">
      <c r="A11" t="s">
        <v>8</v>
      </c>
      <c r="B11" s="2">
        <v>3.3541666666666665</v>
      </c>
      <c r="C11" s="2">
        <v>3.1666666666666665</v>
      </c>
      <c r="D11">
        <v>3</v>
      </c>
      <c r="E11" s="2">
        <v>3.6666666666666665</v>
      </c>
      <c r="F11" s="2">
        <v>3.2083333333333335</v>
      </c>
      <c r="G11">
        <v>3</v>
      </c>
    </row>
    <row r="12" spans="1:7" x14ac:dyDescent="0.35">
      <c r="A12" t="s">
        <v>3</v>
      </c>
      <c r="B12" s="2">
        <v>3.3541666666666665</v>
      </c>
      <c r="C12" s="2">
        <v>3.1666666666666665</v>
      </c>
      <c r="D12">
        <v>3</v>
      </c>
      <c r="E12" s="2">
        <v>3.6666666666666665</v>
      </c>
      <c r="F12" s="2">
        <v>3.2083333333333335</v>
      </c>
      <c r="G12">
        <v>3</v>
      </c>
    </row>
    <row r="13" spans="1:7" x14ac:dyDescent="0.35">
      <c r="A13" t="s">
        <v>9</v>
      </c>
      <c r="B13" s="2">
        <v>3.3541666666666665</v>
      </c>
      <c r="C13" s="2">
        <v>3.1666666666666665</v>
      </c>
      <c r="D13">
        <v>3</v>
      </c>
      <c r="E13" s="2">
        <v>3.6666666666666665</v>
      </c>
      <c r="F13" s="2">
        <v>3.2083333333333335</v>
      </c>
      <c r="G13">
        <v>3</v>
      </c>
    </row>
    <row r="14" spans="1:7" x14ac:dyDescent="0.35">
      <c r="A14" t="s">
        <v>10</v>
      </c>
      <c r="B14" s="2">
        <v>3.4166666666666665</v>
      </c>
      <c r="C14" s="2">
        <v>3.1666666666666665</v>
      </c>
      <c r="D14">
        <v>3</v>
      </c>
      <c r="E14" s="2">
        <v>3.6666666666666665</v>
      </c>
      <c r="F14" s="2">
        <v>3.3333333333333335</v>
      </c>
      <c r="G14">
        <v>3</v>
      </c>
    </row>
    <row r="15" spans="1:7" x14ac:dyDescent="0.35">
      <c r="A15" t="s">
        <v>7</v>
      </c>
      <c r="B15" s="2">
        <v>3.3333333333333335</v>
      </c>
      <c r="C15" s="2">
        <v>3</v>
      </c>
      <c r="D15">
        <v>3</v>
      </c>
      <c r="E15" s="2">
        <v>3.5</v>
      </c>
      <c r="F15" s="2">
        <v>3.1666666666666665</v>
      </c>
      <c r="G15">
        <v>3</v>
      </c>
    </row>
    <row r="16" spans="1:7" x14ac:dyDescent="0.35">
      <c r="A16" t="s">
        <v>11</v>
      </c>
      <c r="B16" s="2">
        <v>3.3333333333333335</v>
      </c>
      <c r="C16" s="2">
        <v>3</v>
      </c>
      <c r="D16">
        <v>3</v>
      </c>
      <c r="E16" s="2">
        <v>3.5</v>
      </c>
      <c r="F16" s="2">
        <v>3.1666666666666665</v>
      </c>
      <c r="G16">
        <v>3</v>
      </c>
    </row>
    <row r="17" spans="1:7" x14ac:dyDescent="0.35">
      <c r="A17" t="s">
        <v>12</v>
      </c>
      <c r="B17" s="2">
        <v>2.9583333333333335</v>
      </c>
      <c r="C17" s="2">
        <v>3</v>
      </c>
      <c r="D17">
        <v>3</v>
      </c>
      <c r="E17" s="2">
        <v>3</v>
      </c>
      <c r="F17" s="2">
        <v>2.9166666666666665</v>
      </c>
      <c r="G17">
        <v>3</v>
      </c>
    </row>
    <row r="18" spans="1:7" x14ac:dyDescent="0.35">
      <c r="A18" t="s">
        <v>3</v>
      </c>
      <c r="B18" s="2">
        <v>2.9583333333333335</v>
      </c>
      <c r="C18" s="2">
        <v>3</v>
      </c>
      <c r="D18">
        <v>3</v>
      </c>
      <c r="E18" s="2">
        <v>3</v>
      </c>
      <c r="F18" s="2">
        <v>2.9166666666666665</v>
      </c>
      <c r="G18">
        <v>3</v>
      </c>
    </row>
    <row r="19" spans="1:7" x14ac:dyDescent="0.35">
      <c r="A19" t="s">
        <v>4</v>
      </c>
      <c r="B19" s="2">
        <v>2.9583333333333335</v>
      </c>
      <c r="C19" s="2">
        <v>3</v>
      </c>
      <c r="D19">
        <v>3</v>
      </c>
      <c r="E19" s="2">
        <v>3</v>
      </c>
      <c r="F19" s="2">
        <v>2.9166666666666665</v>
      </c>
      <c r="G19">
        <v>3</v>
      </c>
    </row>
    <row r="20" spans="1:7" x14ac:dyDescent="0.35">
      <c r="A20" t="s">
        <v>12</v>
      </c>
      <c r="B20" s="2">
        <v>2.9166666666666665</v>
      </c>
      <c r="C20" s="2">
        <v>3.1666666666666665</v>
      </c>
      <c r="D20">
        <v>3</v>
      </c>
      <c r="E20" s="2">
        <v>2.9166666666666665</v>
      </c>
      <c r="F20" s="2">
        <v>2.8333333333333335</v>
      </c>
      <c r="G20">
        <v>3.5</v>
      </c>
    </row>
    <row r="21" spans="1:7" x14ac:dyDescent="0.35">
      <c r="A21" t="s">
        <v>3</v>
      </c>
      <c r="B21" s="2">
        <v>2.875</v>
      </c>
      <c r="C21" s="2">
        <v>3.1666666666666665</v>
      </c>
      <c r="D21">
        <v>3</v>
      </c>
      <c r="E21" s="2">
        <v>2.8333333333333335</v>
      </c>
      <c r="F21" s="2">
        <v>2.75</v>
      </c>
      <c r="G21">
        <v>3.5</v>
      </c>
    </row>
    <row r="22" spans="1:7" x14ac:dyDescent="0.35">
      <c r="A22" t="s">
        <v>4</v>
      </c>
      <c r="B22" s="2">
        <v>2.875</v>
      </c>
      <c r="C22" s="2">
        <v>3.1666666666666665</v>
      </c>
      <c r="D22">
        <v>3</v>
      </c>
      <c r="E22" s="2">
        <v>2.8333333333333335</v>
      </c>
      <c r="F22" s="2">
        <v>2.75</v>
      </c>
      <c r="G22">
        <v>3.5</v>
      </c>
    </row>
    <row r="23" spans="1:7" x14ac:dyDescent="0.35">
      <c r="A23" t="s">
        <v>13</v>
      </c>
      <c r="B23" s="2">
        <v>3</v>
      </c>
      <c r="C23" s="2">
        <v>3</v>
      </c>
      <c r="D23">
        <v>3</v>
      </c>
      <c r="E23" s="2">
        <v>3</v>
      </c>
      <c r="F23" s="2">
        <v>3</v>
      </c>
      <c r="G23">
        <v>3</v>
      </c>
    </row>
    <row r="24" spans="1:7" x14ac:dyDescent="0.35">
      <c r="A24" t="s">
        <v>14</v>
      </c>
      <c r="B24" s="2">
        <v>3</v>
      </c>
      <c r="C24" s="2">
        <v>3</v>
      </c>
      <c r="D24">
        <v>3</v>
      </c>
      <c r="E24" s="2">
        <v>3</v>
      </c>
      <c r="F24" s="2">
        <v>3</v>
      </c>
      <c r="G24">
        <v>3</v>
      </c>
    </row>
  </sheetData>
  <pageMargins left="0.7" right="0.7" top="0.75" bottom="0.75" header="0.3" footer="0.3"/>
  <pageSetup scale="84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Q2" sqref="Q2:Q12"/>
    </sheetView>
  </sheetViews>
  <sheetFormatPr defaultRowHeight="14.5" x14ac:dyDescent="0.35"/>
  <cols>
    <col min="1" max="1" width="31.81640625" customWidth="1"/>
  </cols>
  <sheetData>
    <row r="1" spans="1:20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 t="s">
        <v>0</v>
      </c>
    </row>
    <row r="2" spans="1:20" x14ac:dyDescent="0.35">
      <c r="A2" t="s">
        <v>31</v>
      </c>
      <c r="B2">
        <v>3</v>
      </c>
      <c r="C2">
        <v>3.5</v>
      </c>
      <c r="D2">
        <v>4</v>
      </c>
      <c r="E2">
        <v>3</v>
      </c>
      <c r="F2">
        <v>3.25</v>
      </c>
      <c r="G2">
        <v>3.5</v>
      </c>
      <c r="H2">
        <v>3</v>
      </c>
      <c r="I2">
        <v>3</v>
      </c>
      <c r="J2">
        <v>3</v>
      </c>
      <c r="K2">
        <v>3</v>
      </c>
      <c r="L2">
        <v>3</v>
      </c>
      <c r="M2">
        <v>3</v>
      </c>
      <c r="N2">
        <v>3.25</v>
      </c>
      <c r="O2">
        <v>3</v>
      </c>
      <c r="P2">
        <v>3.25</v>
      </c>
      <c r="Q2">
        <v>3.5</v>
      </c>
      <c r="R2">
        <v>3</v>
      </c>
      <c r="S2">
        <v>3</v>
      </c>
      <c r="T2" s="2">
        <f>SUM(B2:S2)/18</f>
        <v>3.1805555555555554</v>
      </c>
    </row>
    <row r="3" spans="1:20" x14ac:dyDescent="0.35">
      <c r="A3" t="s">
        <v>1</v>
      </c>
      <c r="B3">
        <v>3</v>
      </c>
      <c r="C3">
        <v>3.5</v>
      </c>
      <c r="D3">
        <v>3.5</v>
      </c>
      <c r="E3">
        <v>3</v>
      </c>
      <c r="F3">
        <v>3.5</v>
      </c>
      <c r="G3">
        <v>3.5</v>
      </c>
      <c r="H3">
        <v>3</v>
      </c>
      <c r="I3">
        <v>3</v>
      </c>
      <c r="J3">
        <v>3</v>
      </c>
      <c r="K3">
        <v>3.5</v>
      </c>
      <c r="L3">
        <v>3</v>
      </c>
      <c r="M3">
        <v>3</v>
      </c>
      <c r="N3">
        <v>3.5</v>
      </c>
      <c r="O3">
        <v>3</v>
      </c>
      <c r="P3">
        <v>3.5</v>
      </c>
      <c r="Q3">
        <v>3.5</v>
      </c>
      <c r="R3">
        <v>3</v>
      </c>
      <c r="S3">
        <v>3</v>
      </c>
      <c r="T3" s="2">
        <f t="shared" ref="T3:T12" si="0">SUM(B3:S3)/18</f>
        <v>3.2222222222222223</v>
      </c>
    </row>
    <row r="4" spans="1:20" x14ac:dyDescent="0.35">
      <c r="A4" t="s">
        <v>10</v>
      </c>
      <c r="B4">
        <v>3.5</v>
      </c>
      <c r="C4">
        <v>3.5</v>
      </c>
      <c r="D4">
        <v>4</v>
      </c>
      <c r="E4">
        <v>3.5</v>
      </c>
      <c r="F4">
        <v>3.5</v>
      </c>
      <c r="G4">
        <v>4</v>
      </c>
      <c r="H4">
        <v>3</v>
      </c>
      <c r="I4">
        <v>3</v>
      </c>
      <c r="J4">
        <v>4</v>
      </c>
      <c r="K4">
        <v>4</v>
      </c>
      <c r="L4">
        <v>4</v>
      </c>
      <c r="M4">
        <v>3.5</v>
      </c>
      <c r="N4">
        <v>3.5</v>
      </c>
      <c r="O4">
        <v>3</v>
      </c>
      <c r="P4">
        <v>3.75</v>
      </c>
      <c r="Q4">
        <v>3</v>
      </c>
      <c r="R4">
        <v>3</v>
      </c>
      <c r="S4">
        <v>3</v>
      </c>
      <c r="T4" s="2">
        <f t="shared" si="0"/>
        <v>3.4861111111111112</v>
      </c>
    </row>
    <row r="5" spans="1:20" x14ac:dyDescent="0.35">
      <c r="A5" t="s">
        <v>10</v>
      </c>
      <c r="B5">
        <v>3</v>
      </c>
      <c r="C5">
        <v>4</v>
      </c>
      <c r="D5">
        <v>4</v>
      </c>
      <c r="E5">
        <v>3.5</v>
      </c>
      <c r="F5">
        <v>3.5</v>
      </c>
      <c r="G5">
        <v>3.75</v>
      </c>
      <c r="H5">
        <v>4</v>
      </c>
      <c r="I5">
        <v>3</v>
      </c>
      <c r="J5">
        <v>3.5</v>
      </c>
      <c r="K5">
        <v>3.5</v>
      </c>
      <c r="L5">
        <v>3.5</v>
      </c>
      <c r="M5">
        <v>3</v>
      </c>
      <c r="N5">
        <v>3.5</v>
      </c>
      <c r="O5">
        <v>3</v>
      </c>
      <c r="P5">
        <v>3.5</v>
      </c>
      <c r="Q5">
        <v>3</v>
      </c>
      <c r="R5">
        <v>3</v>
      </c>
      <c r="S5">
        <v>3</v>
      </c>
      <c r="T5" s="2">
        <f t="shared" si="0"/>
        <v>3.4027777777777777</v>
      </c>
    </row>
    <row r="6" spans="1:20" x14ac:dyDescent="0.35">
      <c r="A6" t="s">
        <v>32</v>
      </c>
      <c r="B6">
        <v>3</v>
      </c>
      <c r="C6">
        <v>3.5</v>
      </c>
      <c r="D6">
        <v>3.5</v>
      </c>
      <c r="E6">
        <v>3</v>
      </c>
      <c r="F6">
        <v>3.5</v>
      </c>
      <c r="G6">
        <v>4</v>
      </c>
      <c r="H6">
        <v>3</v>
      </c>
      <c r="I6">
        <v>3</v>
      </c>
      <c r="J6">
        <v>3</v>
      </c>
      <c r="K6">
        <v>3.5</v>
      </c>
      <c r="L6">
        <v>3</v>
      </c>
      <c r="M6">
        <v>3</v>
      </c>
      <c r="N6">
        <v>3.5</v>
      </c>
      <c r="O6">
        <v>3</v>
      </c>
      <c r="P6">
        <v>3</v>
      </c>
      <c r="Q6">
        <v>3.5</v>
      </c>
      <c r="R6">
        <v>3</v>
      </c>
      <c r="S6">
        <v>3</v>
      </c>
      <c r="T6" s="2">
        <f t="shared" si="0"/>
        <v>3.2222222222222223</v>
      </c>
    </row>
    <row r="7" spans="1:20" x14ac:dyDescent="0.35">
      <c r="A7" t="s">
        <v>1</v>
      </c>
      <c r="B7">
        <v>3</v>
      </c>
      <c r="C7">
        <v>3.5</v>
      </c>
      <c r="D7">
        <v>3.5</v>
      </c>
      <c r="E7">
        <v>3</v>
      </c>
      <c r="F7">
        <v>3</v>
      </c>
      <c r="G7">
        <v>3.75</v>
      </c>
      <c r="H7">
        <v>3</v>
      </c>
      <c r="I7">
        <v>3</v>
      </c>
      <c r="J7">
        <v>3.5</v>
      </c>
      <c r="K7">
        <v>3.75</v>
      </c>
      <c r="L7">
        <v>3.5</v>
      </c>
      <c r="M7">
        <v>2.5</v>
      </c>
      <c r="N7">
        <v>3.5</v>
      </c>
      <c r="O7">
        <v>3</v>
      </c>
      <c r="P7">
        <v>3.5</v>
      </c>
      <c r="Q7">
        <v>3.5</v>
      </c>
      <c r="R7">
        <v>3.5</v>
      </c>
      <c r="S7">
        <v>3</v>
      </c>
      <c r="T7" s="2">
        <f t="shared" si="0"/>
        <v>3.2777777777777777</v>
      </c>
    </row>
    <row r="8" spans="1:20" x14ac:dyDescent="0.35">
      <c r="A8" t="s">
        <v>1</v>
      </c>
      <c r="B8">
        <v>2</v>
      </c>
      <c r="C8">
        <v>3.5</v>
      </c>
      <c r="D8">
        <v>3.5</v>
      </c>
      <c r="E8">
        <v>2</v>
      </c>
      <c r="F8">
        <v>3</v>
      </c>
      <c r="G8">
        <v>4</v>
      </c>
      <c r="H8">
        <v>2</v>
      </c>
      <c r="I8">
        <v>2</v>
      </c>
      <c r="J8">
        <v>3</v>
      </c>
      <c r="K8">
        <v>3.75</v>
      </c>
      <c r="L8">
        <v>2</v>
      </c>
      <c r="M8">
        <v>1.5</v>
      </c>
      <c r="N8">
        <v>3.5</v>
      </c>
      <c r="O8">
        <v>3.5</v>
      </c>
      <c r="P8">
        <v>2</v>
      </c>
      <c r="Q8">
        <v>3</v>
      </c>
      <c r="R8">
        <v>3</v>
      </c>
      <c r="S8">
        <v>2</v>
      </c>
      <c r="T8" s="2">
        <f t="shared" si="0"/>
        <v>2.7361111111111112</v>
      </c>
    </row>
    <row r="9" spans="1:20" x14ac:dyDescent="0.35">
      <c r="A9" t="s">
        <v>32</v>
      </c>
      <c r="B9">
        <v>3</v>
      </c>
      <c r="C9">
        <v>3.5</v>
      </c>
      <c r="D9">
        <v>3.5</v>
      </c>
      <c r="E9">
        <v>3</v>
      </c>
      <c r="F9">
        <v>3</v>
      </c>
      <c r="G9">
        <v>3.75</v>
      </c>
      <c r="H9">
        <v>3</v>
      </c>
      <c r="I9">
        <v>3</v>
      </c>
      <c r="J9">
        <v>3.5</v>
      </c>
      <c r="K9">
        <v>3.75</v>
      </c>
      <c r="L9">
        <v>3</v>
      </c>
      <c r="M9">
        <v>2.5</v>
      </c>
      <c r="N9">
        <v>2.75</v>
      </c>
      <c r="O9">
        <v>3</v>
      </c>
      <c r="P9">
        <v>3.5</v>
      </c>
      <c r="Q9">
        <v>3</v>
      </c>
      <c r="R9">
        <v>3</v>
      </c>
      <c r="S9">
        <v>3</v>
      </c>
      <c r="T9" s="2">
        <f t="shared" si="0"/>
        <v>3.1527777777777777</v>
      </c>
    </row>
    <row r="10" spans="1:20" x14ac:dyDescent="0.35">
      <c r="A10" t="s">
        <v>32</v>
      </c>
      <c r="B10">
        <v>3</v>
      </c>
      <c r="C10">
        <v>3.5</v>
      </c>
      <c r="D10">
        <v>3.5</v>
      </c>
      <c r="E10">
        <v>2.5</v>
      </c>
      <c r="F10">
        <v>3</v>
      </c>
      <c r="G10">
        <v>4</v>
      </c>
      <c r="H10">
        <v>3</v>
      </c>
      <c r="I10">
        <v>3</v>
      </c>
      <c r="J10">
        <v>3.5</v>
      </c>
      <c r="K10">
        <v>3.25</v>
      </c>
      <c r="L10">
        <v>3</v>
      </c>
      <c r="M10">
        <v>2.5</v>
      </c>
      <c r="N10">
        <v>3.5</v>
      </c>
      <c r="O10">
        <v>3.25</v>
      </c>
      <c r="P10">
        <v>3.5</v>
      </c>
      <c r="Q10">
        <v>3</v>
      </c>
      <c r="R10">
        <v>3</v>
      </c>
      <c r="S10">
        <v>2.5</v>
      </c>
      <c r="T10" s="2">
        <f t="shared" si="0"/>
        <v>3.1388888888888888</v>
      </c>
    </row>
    <row r="11" spans="1:20" x14ac:dyDescent="0.35">
      <c r="A11" t="s">
        <v>33</v>
      </c>
      <c r="B11">
        <v>3</v>
      </c>
      <c r="C11">
        <v>3.5</v>
      </c>
      <c r="D11">
        <v>3.5</v>
      </c>
      <c r="E11">
        <v>3</v>
      </c>
      <c r="F11">
        <v>3.25</v>
      </c>
      <c r="G11">
        <v>3.75</v>
      </c>
      <c r="H11">
        <v>3</v>
      </c>
      <c r="I11">
        <v>3</v>
      </c>
      <c r="J11">
        <v>3</v>
      </c>
      <c r="K11">
        <v>4</v>
      </c>
      <c r="L11">
        <v>3</v>
      </c>
      <c r="M11">
        <v>2.5</v>
      </c>
      <c r="N11">
        <v>2.75</v>
      </c>
      <c r="O11">
        <v>3</v>
      </c>
      <c r="P11">
        <v>3.25</v>
      </c>
      <c r="Q11">
        <v>2.75</v>
      </c>
      <c r="R11">
        <v>3</v>
      </c>
      <c r="S11">
        <v>3</v>
      </c>
      <c r="T11" s="2">
        <f t="shared" si="0"/>
        <v>3.125</v>
      </c>
    </row>
    <row r="12" spans="1:20" x14ac:dyDescent="0.35">
      <c r="A12" t="s">
        <v>34</v>
      </c>
      <c r="B12">
        <v>3</v>
      </c>
      <c r="C12">
        <v>3.5</v>
      </c>
      <c r="D12">
        <v>3.5</v>
      </c>
      <c r="E12">
        <v>3</v>
      </c>
      <c r="F12">
        <v>3.25</v>
      </c>
      <c r="G12">
        <v>3.5</v>
      </c>
      <c r="H12">
        <v>3</v>
      </c>
      <c r="I12">
        <v>3</v>
      </c>
      <c r="J12">
        <v>3</v>
      </c>
      <c r="K12">
        <v>3.5</v>
      </c>
      <c r="L12">
        <v>3</v>
      </c>
      <c r="M12">
        <v>2.5</v>
      </c>
      <c r="N12">
        <v>3.5</v>
      </c>
      <c r="O12">
        <v>3</v>
      </c>
      <c r="P12">
        <v>3.3</v>
      </c>
      <c r="Q12">
        <v>3.5</v>
      </c>
      <c r="R12">
        <v>3</v>
      </c>
      <c r="S12">
        <v>3</v>
      </c>
      <c r="T12" s="2">
        <f t="shared" si="0"/>
        <v>3.1694444444444443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19" workbookViewId="0">
      <selection activeCell="D67" sqref="D67:D77"/>
    </sheetView>
  </sheetViews>
  <sheetFormatPr defaultRowHeight="14.5" x14ac:dyDescent="0.35"/>
  <cols>
    <col min="1" max="1" width="33" customWidth="1"/>
  </cols>
  <sheetData>
    <row r="1" spans="1:10" x14ac:dyDescent="0.35">
      <c r="B1" s="6" t="s">
        <v>37</v>
      </c>
      <c r="C1" s="6"/>
      <c r="D1" s="6"/>
      <c r="E1" s="6"/>
      <c r="F1" s="6"/>
      <c r="G1" s="6"/>
      <c r="H1" s="6"/>
      <c r="I1" s="6"/>
      <c r="J1" s="1" t="s">
        <v>0</v>
      </c>
    </row>
    <row r="2" spans="1:10" x14ac:dyDescent="0.35">
      <c r="A2" t="s">
        <v>31</v>
      </c>
      <c r="B2">
        <v>3</v>
      </c>
      <c r="C2">
        <v>3.5</v>
      </c>
      <c r="D2">
        <v>3</v>
      </c>
      <c r="E2">
        <v>3</v>
      </c>
      <c r="F2">
        <v>3</v>
      </c>
      <c r="G2">
        <v>3</v>
      </c>
      <c r="H2">
        <v>3</v>
      </c>
      <c r="I2">
        <v>3</v>
      </c>
      <c r="J2" s="2">
        <f>SUM(B2:I2)/8</f>
        <v>3.0625</v>
      </c>
    </row>
    <row r="3" spans="1:10" x14ac:dyDescent="0.35">
      <c r="A3" t="s">
        <v>1</v>
      </c>
      <c r="B3">
        <v>3</v>
      </c>
      <c r="C3">
        <v>3.5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 s="2">
        <f t="shared" ref="J3:J12" si="0">SUM(B3:I3)/8</f>
        <v>3.0625</v>
      </c>
    </row>
    <row r="4" spans="1:10" x14ac:dyDescent="0.35">
      <c r="A4" t="s">
        <v>10</v>
      </c>
      <c r="B4">
        <v>3.5</v>
      </c>
      <c r="C4">
        <v>3.5</v>
      </c>
      <c r="D4">
        <v>3.5</v>
      </c>
      <c r="E4">
        <v>3</v>
      </c>
      <c r="F4">
        <v>4</v>
      </c>
      <c r="G4">
        <v>4</v>
      </c>
      <c r="H4">
        <v>3.5</v>
      </c>
      <c r="I4">
        <v>3</v>
      </c>
      <c r="J4" s="2">
        <f t="shared" si="0"/>
        <v>3.5</v>
      </c>
    </row>
    <row r="5" spans="1:10" x14ac:dyDescent="0.35">
      <c r="A5" t="s">
        <v>10</v>
      </c>
      <c r="B5">
        <v>3</v>
      </c>
      <c r="C5">
        <v>4</v>
      </c>
      <c r="D5">
        <v>3.5</v>
      </c>
      <c r="E5">
        <v>3</v>
      </c>
      <c r="F5">
        <v>3.5</v>
      </c>
      <c r="G5">
        <v>3.5</v>
      </c>
      <c r="H5">
        <v>3</v>
      </c>
      <c r="I5">
        <v>3</v>
      </c>
      <c r="J5" s="2">
        <f t="shared" si="0"/>
        <v>3.3125</v>
      </c>
    </row>
    <row r="6" spans="1:10" x14ac:dyDescent="0.35">
      <c r="A6" t="s">
        <v>32</v>
      </c>
      <c r="B6">
        <v>3</v>
      </c>
      <c r="C6">
        <v>3.5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 s="2">
        <f t="shared" si="0"/>
        <v>3.0625</v>
      </c>
    </row>
    <row r="7" spans="1:10" x14ac:dyDescent="0.35">
      <c r="A7" t="s">
        <v>1</v>
      </c>
      <c r="B7">
        <v>3</v>
      </c>
      <c r="C7">
        <v>3.5</v>
      </c>
      <c r="D7">
        <v>3</v>
      </c>
      <c r="E7">
        <v>3</v>
      </c>
      <c r="F7">
        <v>3.5</v>
      </c>
      <c r="G7">
        <v>3.5</v>
      </c>
      <c r="H7">
        <v>2.5</v>
      </c>
      <c r="I7">
        <v>3</v>
      </c>
      <c r="J7" s="2">
        <f t="shared" si="0"/>
        <v>3.125</v>
      </c>
    </row>
    <row r="8" spans="1:10" x14ac:dyDescent="0.35">
      <c r="A8" t="s">
        <v>1</v>
      </c>
      <c r="B8">
        <v>2</v>
      </c>
      <c r="C8">
        <v>3.5</v>
      </c>
      <c r="D8">
        <v>2</v>
      </c>
      <c r="E8">
        <v>2</v>
      </c>
      <c r="F8">
        <v>3</v>
      </c>
      <c r="G8">
        <v>2</v>
      </c>
      <c r="H8">
        <v>1.5</v>
      </c>
      <c r="I8">
        <v>2</v>
      </c>
      <c r="J8" s="2">
        <f t="shared" si="0"/>
        <v>2.25</v>
      </c>
    </row>
    <row r="9" spans="1:10" x14ac:dyDescent="0.35">
      <c r="A9" t="s">
        <v>32</v>
      </c>
      <c r="B9">
        <v>3</v>
      </c>
      <c r="C9">
        <v>3.5</v>
      </c>
      <c r="D9">
        <v>3</v>
      </c>
      <c r="E9">
        <v>3</v>
      </c>
      <c r="F9">
        <v>3.5</v>
      </c>
      <c r="G9">
        <v>3</v>
      </c>
      <c r="H9">
        <v>2.5</v>
      </c>
      <c r="I9">
        <v>3</v>
      </c>
      <c r="J9" s="2">
        <f t="shared" si="0"/>
        <v>3.0625</v>
      </c>
    </row>
    <row r="10" spans="1:10" x14ac:dyDescent="0.35">
      <c r="A10" t="s">
        <v>32</v>
      </c>
      <c r="B10">
        <v>3</v>
      </c>
      <c r="C10">
        <v>3.5</v>
      </c>
      <c r="D10">
        <v>2.5</v>
      </c>
      <c r="E10">
        <v>3</v>
      </c>
      <c r="F10">
        <v>3.5</v>
      </c>
      <c r="G10">
        <v>3</v>
      </c>
      <c r="H10">
        <v>2.5</v>
      </c>
      <c r="I10">
        <v>2.5</v>
      </c>
      <c r="J10" s="2">
        <f t="shared" si="0"/>
        <v>2.9375</v>
      </c>
    </row>
    <row r="11" spans="1:10" x14ac:dyDescent="0.35">
      <c r="A11" t="s">
        <v>33</v>
      </c>
      <c r="B11">
        <v>3</v>
      </c>
      <c r="C11">
        <v>3.5</v>
      </c>
      <c r="D11">
        <v>3</v>
      </c>
      <c r="E11">
        <v>3</v>
      </c>
      <c r="F11">
        <v>3</v>
      </c>
      <c r="G11">
        <v>3</v>
      </c>
      <c r="H11">
        <v>2.5</v>
      </c>
      <c r="I11">
        <v>3</v>
      </c>
      <c r="J11" s="2">
        <f t="shared" si="0"/>
        <v>3</v>
      </c>
    </row>
    <row r="12" spans="1:10" x14ac:dyDescent="0.35">
      <c r="A12" t="s">
        <v>34</v>
      </c>
      <c r="B12">
        <v>3</v>
      </c>
      <c r="C12">
        <v>3.5</v>
      </c>
      <c r="D12">
        <v>3</v>
      </c>
      <c r="E12">
        <v>3</v>
      </c>
      <c r="F12">
        <v>3</v>
      </c>
      <c r="G12">
        <v>3</v>
      </c>
      <c r="H12">
        <v>2.5</v>
      </c>
      <c r="I12">
        <v>3</v>
      </c>
      <c r="J12" s="2">
        <f t="shared" si="0"/>
        <v>3</v>
      </c>
    </row>
    <row r="14" spans="1:10" x14ac:dyDescent="0.35">
      <c r="B14" s="6" t="s">
        <v>19</v>
      </c>
      <c r="C14" s="6"/>
      <c r="D14" s="1" t="s">
        <v>0</v>
      </c>
    </row>
    <row r="15" spans="1:10" x14ac:dyDescent="0.35">
      <c r="A15" t="s">
        <v>31</v>
      </c>
      <c r="B15">
        <v>4</v>
      </c>
      <c r="C15">
        <v>3</v>
      </c>
      <c r="D15">
        <f>SUM(B15:C15)/2</f>
        <v>3.5</v>
      </c>
    </row>
    <row r="16" spans="1:10" x14ac:dyDescent="0.35">
      <c r="A16" t="s">
        <v>1</v>
      </c>
      <c r="B16">
        <v>3.5</v>
      </c>
      <c r="C16">
        <v>3</v>
      </c>
      <c r="D16">
        <f t="shared" ref="D16:D25" si="1">SUM(B16:C16)/2</f>
        <v>3.25</v>
      </c>
    </row>
    <row r="17" spans="1:5" x14ac:dyDescent="0.35">
      <c r="A17" t="s">
        <v>10</v>
      </c>
      <c r="B17">
        <v>4</v>
      </c>
      <c r="C17">
        <v>3</v>
      </c>
      <c r="D17">
        <f t="shared" si="1"/>
        <v>3.5</v>
      </c>
    </row>
    <row r="18" spans="1:5" x14ac:dyDescent="0.35">
      <c r="A18" t="s">
        <v>10</v>
      </c>
      <c r="B18">
        <v>4</v>
      </c>
      <c r="C18">
        <v>4</v>
      </c>
      <c r="D18">
        <f t="shared" si="1"/>
        <v>4</v>
      </c>
    </row>
    <row r="19" spans="1:5" x14ac:dyDescent="0.35">
      <c r="A19" t="s">
        <v>32</v>
      </c>
      <c r="B19">
        <v>3.5</v>
      </c>
      <c r="C19">
        <v>3</v>
      </c>
      <c r="D19">
        <f t="shared" si="1"/>
        <v>3.25</v>
      </c>
    </row>
    <row r="20" spans="1:5" x14ac:dyDescent="0.35">
      <c r="A20" t="s">
        <v>1</v>
      </c>
      <c r="B20">
        <v>3.5</v>
      </c>
      <c r="C20">
        <v>3</v>
      </c>
      <c r="D20">
        <f t="shared" si="1"/>
        <v>3.25</v>
      </c>
    </row>
    <row r="21" spans="1:5" x14ac:dyDescent="0.35">
      <c r="A21" t="s">
        <v>1</v>
      </c>
      <c r="B21">
        <v>3.5</v>
      </c>
      <c r="C21">
        <v>2</v>
      </c>
      <c r="D21">
        <f t="shared" si="1"/>
        <v>2.75</v>
      </c>
    </row>
    <row r="22" spans="1:5" x14ac:dyDescent="0.35">
      <c r="A22" t="s">
        <v>32</v>
      </c>
      <c r="B22">
        <v>3.5</v>
      </c>
      <c r="C22">
        <v>3</v>
      </c>
      <c r="D22">
        <f t="shared" si="1"/>
        <v>3.25</v>
      </c>
    </row>
    <row r="23" spans="1:5" x14ac:dyDescent="0.35">
      <c r="A23" t="s">
        <v>32</v>
      </c>
      <c r="B23">
        <v>3.5</v>
      </c>
      <c r="C23">
        <v>3</v>
      </c>
      <c r="D23">
        <f t="shared" si="1"/>
        <v>3.25</v>
      </c>
    </row>
    <row r="24" spans="1:5" x14ac:dyDescent="0.35">
      <c r="A24" t="s">
        <v>33</v>
      </c>
      <c r="B24">
        <v>3.5</v>
      </c>
      <c r="C24">
        <v>3</v>
      </c>
      <c r="D24">
        <f t="shared" si="1"/>
        <v>3.25</v>
      </c>
    </row>
    <row r="25" spans="1:5" x14ac:dyDescent="0.35">
      <c r="A25" t="s">
        <v>34</v>
      </c>
      <c r="B25">
        <v>3.5</v>
      </c>
      <c r="C25">
        <v>3</v>
      </c>
      <c r="D25">
        <f t="shared" si="1"/>
        <v>3.25</v>
      </c>
    </row>
    <row r="27" spans="1:5" x14ac:dyDescent="0.35">
      <c r="B27" s="6" t="s">
        <v>40</v>
      </c>
      <c r="C27" s="6"/>
      <c r="D27" s="6"/>
      <c r="E27" s="1" t="s">
        <v>0</v>
      </c>
    </row>
    <row r="28" spans="1:5" x14ac:dyDescent="0.35">
      <c r="A28" t="s">
        <v>31</v>
      </c>
      <c r="B28">
        <v>3.25</v>
      </c>
      <c r="C28">
        <v>3.25</v>
      </c>
      <c r="D28">
        <v>3.25</v>
      </c>
      <c r="E28" s="2">
        <f>SUM(B28:D28)/3</f>
        <v>3.25</v>
      </c>
    </row>
    <row r="29" spans="1:5" x14ac:dyDescent="0.35">
      <c r="A29" t="s">
        <v>1</v>
      </c>
      <c r="B29">
        <v>3.5</v>
      </c>
      <c r="C29">
        <v>3.5</v>
      </c>
      <c r="D29">
        <v>3.5</v>
      </c>
      <c r="E29" s="2">
        <f t="shared" ref="E29:E38" si="2">SUM(B29:D29)/3</f>
        <v>3.5</v>
      </c>
    </row>
    <row r="30" spans="1:5" x14ac:dyDescent="0.35">
      <c r="A30" t="s">
        <v>10</v>
      </c>
      <c r="B30">
        <v>3.5</v>
      </c>
      <c r="C30">
        <v>3.5</v>
      </c>
      <c r="D30">
        <v>3.75</v>
      </c>
      <c r="E30" s="2">
        <f t="shared" si="2"/>
        <v>3.5833333333333335</v>
      </c>
    </row>
    <row r="31" spans="1:5" x14ac:dyDescent="0.35">
      <c r="A31" t="s">
        <v>10</v>
      </c>
      <c r="B31">
        <v>3.5</v>
      </c>
      <c r="C31">
        <v>3.5</v>
      </c>
      <c r="D31">
        <v>3.5</v>
      </c>
      <c r="E31" s="2">
        <f t="shared" si="2"/>
        <v>3.5</v>
      </c>
    </row>
    <row r="32" spans="1:5" x14ac:dyDescent="0.35">
      <c r="A32" t="s">
        <v>32</v>
      </c>
      <c r="B32">
        <v>3.5</v>
      </c>
      <c r="C32">
        <v>3.5</v>
      </c>
      <c r="D32">
        <v>3</v>
      </c>
      <c r="E32" s="2">
        <f t="shared" si="2"/>
        <v>3.3333333333333335</v>
      </c>
    </row>
    <row r="33" spans="1:5" x14ac:dyDescent="0.35">
      <c r="A33" t="s">
        <v>1</v>
      </c>
      <c r="B33">
        <v>3</v>
      </c>
      <c r="C33">
        <v>3.5</v>
      </c>
      <c r="D33">
        <v>3.5</v>
      </c>
      <c r="E33" s="2">
        <f t="shared" si="2"/>
        <v>3.3333333333333335</v>
      </c>
    </row>
    <row r="34" spans="1:5" x14ac:dyDescent="0.35">
      <c r="A34" t="s">
        <v>1</v>
      </c>
      <c r="B34">
        <v>3</v>
      </c>
      <c r="C34">
        <v>3.5</v>
      </c>
      <c r="D34">
        <v>2</v>
      </c>
      <c r="E34" s="2">
        <f t="shared" si="2"/>
        <v>2.8333333333333335</v>
      </c>
    </row>
    <row r="35" spans="1:5" x14ac:dyDescent="0.35">
      <c r="A35" t="s">
        <v>32</v>
      </c>
      <c r="B35">
        <v>3</v>
      </c>
      <c r="C35">
        <v>2.75</v>
      </c>
      <c r="D35">
        <v>3.5</v>
      </c>
      <c r="E35" s="2">
        <f t="shared" si="2"/>
        <v>3.0833333333333335</v>
      </c>
    </row>
    <row r="36" spans="1:5" x14ac:dyDescent="0.35">
      <c r="A36" t="s">
        <v>32</v>
      </c>
      <c r="B36">
        <v>3</v>
      </c>
      <c r="C36">
        <v>3.5</v>
      </c>
      <c r="D36">
        <v>3.5</v>
      </c>
      <c r="E36" s="2">
        <f t="shared" si="2"/>
        <v>3.3333333333333335</v>
      </c>
    </row>
    <row r="37" spans="1:5" x14ac:dyDescent="0.35">
      <c r="A37" t="s">
        <v>33</v>
      </c>
      <c r="B37">
        <v>3.25</v>
      </c>
      <c r="C37">
        <v>2.75</v>
      </c>
      <c r="D37">
        <v>3.25</v>
      </c>
      <c r="E37" s="2">
        <f t="shared" si="2"/>
        <v>3.0833333333333335</v>
      </c>
    </row>
    <row r="38" spans="1:5" x14ac:dyDescent="0.35">
      <c r="A38" t="s">
        <v>34</v>
      </c>
      <c r="B38">
        <v>3.25</v>
      </c>
      <c r="C38">
        <v>3.5</v>
      </c>
      <c r="D38">
        <v>3.3</v>
      </c>
      <c r="E38" s="2">
        <f t="shared" si="2"/>
        <v>3.35</v>
      </c>
    </row>
    <row r="40" spans="1:5" x14ac:dyDescent="0.35">
      <c r="B40" s="6" t="s">
        <v>16</v>
      </c>
      <c r="C40" s="6"/>
      <c r="D40" s="1" t="s">
        <v>0</v>
      </c>
    </row>
    <row r="41" spans="1:5" x14ac:dyDescent="0.35">
      <c r="A41" t="s">
        <v>31</v>
      </c>
      <c r="B41">
        <v>3.5</v>
      </c>
      <c r="C41">
        <v>3.5</v>
      </c>
      <c r="D41" s="2">
        <f>SUM(B41:C41)/2</f>
        <v>3.5</v>
      </c>
    </row>
    <row r="42" spans="1:5" x14ac:dyDescent="0.35">
      <c r="A42" t="s">
        <v>1</v>
      </c>
      <c r="B42">
        <v>3.5</v>
      </c>
      <c r="C42">
        <v>3.5</v>
      </c>
      <c r="D42" s="2">
        <f t="shared" ref="D42:D51" si="3">SUM(B42:C42)/2</f>
        <v>3.5</v>
      </c>
    </row>
    <row r="43" spans="1:5" x14ac:dyDescent="0.35">
      <c r="A43" t="s">
        <v>10</v>
      </c>
      <c r="B43">
        <v>4</v>
      </c>
      <c r="C43">
        <v>3</v>
      </c>
      <c r="D43" s="2">
        <f t="shared" si="3"/>
        <v>3.5</v>
      </c>
    </row>
    <row r="44" spans="1:5" x14ac:dyDescent="0.35">
      <c r="A44" t="s">
        <v>10</v>
      </c>
      <c r="B44">
        <v>3.75</v>
      </c>
      <c r="C44">
        <v>3</v>
      </c>
      <c r="D44" s="2">
        <f t="shared" si="3"/>
        <v>3.375</v>
      </c>
    </row>
    <row r="45" spans="1:5" x14ac:dyDescent="0.35">
      <c r="A45" t="s">
        <v>32</v>
      </c>
      <c r="B45">
        <v>4</v>
      </c>
      <c r="C45">
        <v>3.5</v>
      </c>
      <c r="D45" s="2">
        <f t="shared" si="3"/>
        <v>3.75</v>
      </c>
    </row>
    <row r="46" spans="1:5" x14ac:dyDescent="0.35">
      <c r="A46" t="s">
        <v>1</v>
      </c>
      <c r="B46">
        <v>3.75</v>
      </c>
      <c r="C46">
        <v>3.5</v>
      </c>
      <c r="D46" s="2">
        <f t="shared" si="3"/>
        <v>3.625</v>
      </c>
    </row>
    <row r="47" spans="1:5" x14ac:dyDescent="0.35">
      <c r="A47" t="s">
        <v>1</v>
      </c>
      <c r="B47">
        <v>4</v>
      </c>
      <c r="C47">
        <v>3</v>
      </c>
      <c r="D47" s="2">
        <f t="shared" si="3"/>
        <v>3.5</v>
      </c>
    </row>
    <row r="48" spans="1:5" x14ac:dyDescent="0.35">
      <c r="A48" t="s">
        <v>32</v>
      </c>
      <c r="B48">
        <v>3.75</v>
      </c>
      <c r="C48">
        <v>3</v>
      </c>
      <c r="D48" s="2">
        <f t="shared" si="3"/>
        <v>3.375</v>
      </c>
    </row>
    <row r="49" spans="1:5" x14ac:dyDescent="0.35">
      <c r="A49" t="s">
        <v>32</v>
      </c>
      <c r="B49">
        <v>4</v>
      </c>
      <c r="C49">
        <v>3</v>
      </c>
      <c r="D49" s="2">
        <f t="shared" si="3"/>
        <v>3.5</v>
      </c>
    </row>
    <row r="50" spans="1:5" x14ac:dyDescent="0.35">
      <c r="A50" t="s">
        <v>33</v>
      </c>
      <c r="B50">
        <v>3.75</v>
      </c>
      <c r="C50">
        <v>2.75</v>
      </c>
      <c r="D50" s="2">
        <f t="shared" si="3"/>
        <v>3.25</v>
      </c>
    </row>
    <row r="51" spans="1:5" x14ac:dyDescent="0.35">
      <c r="A51" t="s">
        <v>34</v>
      </c>
      <c r="B51">
        <v>3.5</v>
      </c>
      <c r="C51">
        <v>3.5</v>
      </c>
      <c r="D51" s="2">
        <f t="shared" si="3"/>
        <v>3.5</v>
      </c>
    </row>
    <row r="53" spans="1:5" x14ac:dyDescent="0.35">
      <c r="B53" s="6" t="s">
        <v>18</v>
      </c>
      <c r="C53" s="6"/>
      <c r="D53" s="6"/>
      <c r="E53" s="1" t="s">
        <v>0</v>
      </c>
    </row>
    <row r="54" spans="1:5" x14ac:dyDescent="0.35">
      <c r="A54" t="s">
        <v>31</v>
      </c>
      <c r="B54">
        <v>3</v>
      </c>
      <c r="C54">
        <v>3</v>
      </c>
      <c r="D54">
        <v>3</v>
      </c>
      <c r="E54" s="2">
        <f>SUM(B54:D54)/3</f>
        <v>3</v>
      </c>
    </row>
    <row r="55" spans="1:5" x14ac:dyDescent="0.35">
      <c r="A55" t="s">
        <v>1</v>
      </c>
      <c r="B55">
        <v>3.5</v>
      </c>
      <c r="C55">
        <v>3</v>
      </c>
      <c r="D55">
        <v>3</v>
      </c>
      <c r="E55" s="2">
        <f t="shared" ref="E55:E64" si="4">SUM(B55:D55)/3</f>
        <v>3.1666666666666665</v>
      </c>
    </row>
    <row r="56" spans="1:5" x14ac:dyDescent="0.35">
      <c r="A56" t="s">
        <v>10</v>
      </c>
      <c r="B56">
        <v>4</v>
      </c>
      <c r="C56">
        <v>3</v>
      </c>
      <c r="D56">
        <v>3</v>
      </c>
      <c r="E56" s="2">
        <f t="shared" si="4"/>
        <v>3.3333333333333335</v>
      </c>
    </row>
    <row r="57" spans="1:5" x14ac:dyDescent="0.35">
      <c r="A57" t="s">
        <v>10</v>
      </c>
      <c r="B57">
        <v>3.5</v>
      </c>
      <c r="C57">
        <v>3</v>
      </c>
      <c r="D57">
        <v>3</v>
      </c>
      <c r="E57" s="2">
        <f t="shared" si="4"/>
        <v>3.1666666666666665</v>
      </c>
    </row>
    <row r="58" spans="1:5" x14ac:dyDescent="0.35">
      <c r="A58" t="s">
        <v>32</v>
      </c>
      <c r="B58">
        <v>3.5</v>
      </c>
      <c r="C58">
        <v>3</v>
      </c>
      <c r="D58">
        <v>3</v>
      </c>
      <c r="E58" s="2">
        <f t="shared" si="4"/>
        <v>3.1666666666666665</v>
      </c>
    </row>
    <row r="59" spans="1:5" x14ac:dyDescent="0.35">
      <c r="A59" t="s">
        <v>1</v>
      </c>
      <c r="B59">
        <v>3.75</v>
      </c>
      <c r="C59">
        <v>3</v>
      </c>
      <c r="D59">
        <v>3.5</v>
      </c>
      <c r="E59" s="2">
        <f t="shared" si="4"/>
        <v>3.4166666666666665</v>
      </c>
    </row>
    <row r="60" spans="1:5" x14ac:dyDescent="0.35">
      <c r="A60" t="s">
        <v>1</v>
      </c>
      <c r="B60">
        <v>3.75</v>
      </c>
      <c r="C60">
        <v>3.5</v>
      </c>
      <c r="D60">
        <v>3</v>
      </c>
      <c r="E60" s="2">
        <f t="shared" si="4"/>
        <v>3.4166666666666665</v>
      </c>
    </row>
    <row r="61" spans="1:5" x14ac:dyDescent="0.35">
      <c r="A61" t="s">
        <v>32</v>
      </c>
      <c r="B61">
        <v>3.75</v>
      </c>
      <c r="C61">
        <v>3</v>
      </c>
      <c r="D61">
        <v>3</v>
      </c>
      <c r="E61" s="2">
        <f t="shared" si="4"/>
        <v>3.25</v>
      </c>
    </row>
    <row r="62" spans="1:5" x14ac:dyDescent="0.35">
      <c r="A62" t="s">
        <v>32</v>
      </c>
      <c r="B62">
        <v>3.25</v>
      </c>
      <c r="C62">
        <v>3.25</v>
      </c>
      <c r="D62">
        <v>3</v>
      </c>
      <c r="E62" s="2">
        <f t="shared" si="4"/>
        <v>3.1666666666666665</v>
      </c>
    </row>
    <row r="63" spans="1:5" x14ac:dyDescent="0.35">
      <c r="A63" t="s">
        <v>33</v>
      </c>
      <c r="B63">
        <v>4</v>
      </c>
      <c r="C63">
        <v>3</v>
      </c>
      <c r="D63">
        <v>3</v>
      </c>
      <c r="E63" s="2">
        <f t="shared" si="4"/>
        <v>3.3333333333333335</v>
      </c>
    </row>
    <row r="64" spans="1:5" x14ac:dyDescent="0.35">
      <c r="A64" t="s">
        <v>34</v>
      </c>
      <c r="B64">
        <v>3.5</v>
      </c>
      <c r="C64">
        <v>3</v>
      </c>
      <c r="D64">
        <v>3</v>
      </c>
      <c r="E64" s="2">
        <f t="shared" si="4"/>
        <v>3.1666666666666665</v>
      </c>
    </row>
    <row r="66" spans="1:4" x14ac:dyDescent="0.35">
      <c r="B66" s="6" t="s">
        <v>22</v>
      </c>
      <c r="C66" s="6"/>
      <c r="D66" s="1" t="s">
        <v>0</v>
      </c>
    </row>
    <row r="67" spans="1:4" x14ac:dyDescent="0.35">
      <c r="A67" t="s">
        <v>31</v>
      </c>
      <c r="B67">
        <v>3.5</v>
      </c>
      <c r="C67">
        <v>3.5</v>
      </c>
      <c r="D67" s="2">
        <f>SUM(B67:C67)/2</f>
        <v>3.5</v>
      </c>
    </row>
    <row r="68" spans="1:4" x14ac:dyDescent="0.35">
      <c r="A68" t="s">
        <v>1</v>
      </c>
      <c r="B68">
        <v>3.5</v>
      </c>
      <c r="C68">
        <v>3.5</v>
      </c>
      <c r="D68" s="2">
        <f t="shared" ref="D68:D77" si="5">SUM(B68:C68)/2</f>
        <v>3.5</v>
      </c>
    </row>
    <row r="69" spans="1:4" x14ac:dyDescent="0.35">
      <c r="A69" t="s">
        <v>10</v>
      </c>
      <c r="B69">
        <v>4</v>
      </c>
      <c r="C69">
        <v>3</v>
      </c>
      <c r="D69" s="2">
        <f t="shared" si="5"/>
        <v>3.5</v>
      </c>
    </row>
    <row r="70" spans="1:4" x14ac:dyDescent="0.35">
      <c r="A70" t="s">
        <v>10</v>
      </c>
      <c r="B70">
        <v>3.75</v>
      </c>
      <c r="C70">
        <v>3</v>
      </c>
      <c r="D70" s="2">
        <f t="shared" si="5"/>
        <v>3.375</v>
      </c>
    </row>
    <row r="71" spans="1:4" x14ac:dyDescent="0.35">
      <c r="A71" t="s">
        <v>32</v>
      </c>
      <c r="B71">
        <v>4</v>
      </c>
      <c r="C71">
        <v>3.5</v>
      </c>
      <c r="D71" s="2">
        <f t="shared" si="5"/>
        <v>3.75</v>
      </c>
    </row>
    <row r="72" spans="1:4" x14ac:dyDescent="0.35">
      <c r="A72" t="s">
        <v>1</v>
      </c>
      <c r="B72">
        <v>3.75</v>
      </c>
      <c r="C72">
        <v>3.5</v>
      </c>
      <c r="D72" s="2">
        <f t="shared" si="5"/>
        <v>3.625</v>
      </c>
    </row>
    <row r="73" spans="1:4" x14ac:dyDescent="0.35">
      <c r="A73" t="s">
        <v>1</v>
      </c>
      <c r="B73">
        <v>4</v>
      </c>
      <c r="C73">
        <v>3</v>
      </c>
      <c r="D73" s="2">
        <f t="shared" si="5"/>
        <v>3.5</v>
      </c>
    </row>
    <row r="74" spans="1:4" x14ac:dyDescent="0.35">
      <c r="A74" t="s">
        <v>32</v>
      </c>
      <c r="B74">
        <v>3.75</v>
      </c>
      <c r="C74">
        <v>3</v>
      </c>
      <c r="D74" s="2">
        <f t="shared" si="5"/>
        <v>3.375</v>
      </c>
    </row>
    <row r="75" spans="1:4" x14ac:dyDescent="0.35">
      <c r="A75" t="s">
        <v>32</v>
      </c>
      <c r="B75">
        <v>4</v>
      </c>
      <c r="C75">
        <v>3</v>
      </c>
      <c r="D75" s="2">
        <f t="shared" si="5"/>
        <v>3.5</v>
      </c>
    </row>
    <row r="76" spans="1:4" x14ac:dyDescent="0.35">
      <c r="A76" t="s">
        <v>33</v>
      </c>
      <c r="B76">
        <v>3.75</v>
      </c>
      <c r="C76">
        <v>2.75</v>
      </c>
      <c r="D76" s="2">
        <f t="shared" si="5"/>
        <v>3.25</v>
      </c>
    </row>
    <row r="77" spans="1:4" x14ac:dyDescent="0.35">
      <c r="A77" t="s">
        <v>34</v>
      </c>
      <c r="B77">
        <v>3.5</v>
      </c>
      <c r="C77">
        <v>3.5</v>
      </c>
      <c r="D77" s="2">
        <f t="shared" si="5"/>
        <v>3.5</v>
      </c>
    </row>
  </sheetData>
  <mergeCells count="6">
    <mergeCell ref="B66:C66"/>
    <mergeCell ref="B1:I1"/>
    <mergeCell ref="B14:C14"/>
    <mergeCell ref="B27:D27"/>
    <mergeCell ref="B40:C40"/>
    <mergeCell ref="B53:D5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2" sqref="E2:E12"/>
    </sheetView>
  </sheetViews>
  <sheetFormatPr defaultRowHeight="14.5" x14ac:dyDescent="0.35"/>
  <cols>
    <col min="1" max="1" width="31.7265625" customWidth="1"/>
    <col min="4" max="4" width="10.453125" customWidth="1"/>
  </cols>
  <sheetData>
    <row r="1" spans="1:7" x14ac:dyDescent="0.35">
      <c r="B1" s="1" t="s">
        <v>23</v>
      </c>
      <c r="C1" s="1" t="s">
        <v>25</v>
      </c>
      <c r="D1" s="1" t="s">
        <v>41</v>
      </c>
      <c r="E1" s="1" t="s">
        <v>24</v>
      </c>
      <c r="F1" s="1" t="s">
        <v>18</v>
      </c>
      <c r="G1" s="1" t="s">
        <v>22</v>
      </c>
    </row>
    <row r="2" spans="1:7" x14ac:dyDescent="0.35">
      <c r="A2" t="s">
        <v>31</v>
      </c>
      <c r="B2" s="2">
        <v>3.0625</v>
      </c>
      <c r="C2">
        <v>3.5</v>
      </c>
      <c r="D2" s="2">
        <v>3.25</v>
      </c>
      <c r="E2" s="2">
        <v>3.5</v>
      </c>
      <c r="F2" s="2">
        <v>3</v>
      </c>
      <c r="G2" s="2">
        <v>3.5</v>
      </c>
    </row>
    <row r="3" spans="1:7" x14ac:dyDescent="0.35">
      <c r="A3" t="s">
        <v>1</v>
      </c>
      <c r="B3" s="2">
        <v>3.0625</v>
      </c>
      <c r="C3">
        <v>3.25</v>
      </c>
      <c r="D3" s="2">
        <v>3.5</v>
      </c>
      <c r="E3" s="2">
        <v>3.5</v>
      </c>
      <c r="F3" s="2">
        <v>3.1666666666666665</v>
      </c>
      <c r="G3" s="2">
        <v>3.5</v>
      </c>
    </row>
    <row r="4" spans="1:7" x14ac:dyDescent="0.35">
      <c r="A4" t="s">
        <v>10</v>
      </c>
      <c r="B4" s="2">
        <v>3.5</v>
      </c>
      <c r="C4">
        <v>3.5</v>
      </c>
      <c r="D4" s="2">
        <v>3.5833333333333335</v>
      </c>
      <c r="E4" s="2">
        <v>3.5</v>
      </c>
      <c r="F4" s="2">
        <v>3.3333333333333335</v>
      </c>
      <c r="G4" s="2">
        <v>3.5</v>
      </c>
    </row>
    <row r="5" spans="1:7" x14ac:dyDescent="0.35">
      <c r="A5" t="s">
        <v>10</v>
      </c>
      <c r="B5" s="2">
        <v>3.3125</v>
      </c>
      <c r="C5">
        <v>4</v>
      </c>
      <c r="D5" s="2">
        <v>3.5</v>
      </c>
      <c r="E5" s="2">
        <v>3.375</v>
      </c>
      <c r="F5" s="2">
        <v>3.1666666666666665</v>
      </c>
      <c r="G5" s="2">
        <v>3.375</v>
      </c>
    </row>
    <row r="6" spans="1:7" x14ac:dyDescent="0.35">
      <c r="A6" t="s">
        <v>32</v>
      </c>
      <c r="B6" s="2">
        <v>3.0625</v>
      </c>
      <c r="C6">
        <v>3.25</v>
      </c>
      <c r="D6" s="2">
        <v>3.3333333333333335</v>
      </c>
      <c r="E6" s="2">
        <v>3.75</v>
      </c>
      <c r="F6" s="2">
        <v>3.1666666666666665</v>
      </c>
      <c r="G6" s="2">
        <v>3.75</v>
      </c>
    </row>
    <row r="7" spans="1:7" x14ac:dyDescent="0.35">
      <c r="A7" t="s">
        <v>1</v>
      </c>
      <c r="B7" s="2">
        <v>3.125</v>
      </c>
      <c r="C7">
        <v>3.25</v>
      </c>
      <c r="D7" s="2">
        <v>3.3333333333333335</v>
      </c>
      <c r="E7" s="2">
        <v>3.625</v>
      </c>
      <c r="F7" s="2">
        <v>3.4166666666666665</v>
      </c>
      <c r="G7" s="2">
        <v>3.625</v>
      </c>
    </row>
    <row r="8" spans="1:7" x14ac:dyDescent="0.35">
      <c r="A8" t="s">
        <v>1</v>
      </c>
      <c r="B8" s="2">
        <v>2.25</v>
      </c>
      <c r="C8">
        <v>2.75</v>
      </c>
      <c r="D8" s="2">
        <v>2.8333333333333335</v>
      </c>
      <c r="E8" s="2">
        <v>3.5</v>
      </c>
      <c r="F8" s="2">
        <v>3.4166666666666665</v>
      </c>
      <c r="G8" s="2">
        <v>3.5</v>
      </c>
    </row>
    <row r="9" spans="1:7" x14ac:dyDescent="0.35">
      <c r="A9" t="s">
        <v>32</v>
      </c>
      <c r="B9" s="2">
        <v>3.0625</v>
      </c>
      <c r="C9">
        <v>3.25</v>
      </c>
      <c r="D9" s="2">
        <v>3.0833333333333335</v>
      </c>
      <c r="E9" s="2">
        <v>3.375</v>
      </c>
      <c r="F9" s="2">
        <v>3.25</v>
      </c>
      <c r="G9" s="2">
        <v>3.375</v>
      </c>
    </row>
    <row r="10" spans="1:7" x14ac:dyDescent="0.35">
      <c r="A10" t="s">
        <v>32</v>
      </c>
      <c r="B10" s="2">
        <v>2.9375</v>
      </c>
      <c r="C10">
        <v>3.25</v>
      </c>
      <c r="D10" s="2">
        <v>3.3333333333333335</v>
      </c>
      <c r="E10" s="2">
        <v>3.5</v>
      </c>
      <c r="F10" s="2">
        <v>3.1666666666666665</v>
      </c>
      <c r="G10" s="2">
        <v>3.5</v>
      </c>
    </row>
    <row r="11" spans="1:7" x14ac:dyDescent="0.35">
      <c r="A11" t="s">
        <v>33</v>
      </c>
      <c r="B11" s="2">
        <v>3</v>
      </c>
      <c r="C11">
        <v>3.25</v>
      </c>
      <c r="D11" s="2">
        <v>3.0833333333333335</v>
      </c>
      <c r="E11" s="2">
        <v>3.25</v>
      </c>
      <c r="F11" s="2">
        <v>3.3333333333333335</v>
      </c>
      <c r="G11" s="2">
        <v>3.25</v>
      </c>
    </row>
    <row r="12" spans="1:7" x14ac:dyDescent="0.35">
      <c r="A12" t="s">
        <v>34</v>
      </c>
      <c r="B12" s="2">
        <v>3</v>
      </c>
      <c r="C12">
        <v>3.25</v>
      </c>
      <c r="D12" s="2">
        <v>3.35</v>
      </c>
      <c r="E12" s="2">
        <v>3.5</v>
      </c>
      <c r="F12" s="2">
        <v>3.1666666666666665</v>
      </c>
      <c r="G12" s="2">
        <v>3.5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2A7881B108A4EBC39BC023373A1FF" ma:contentTypeVersion="2" ma:contentTypeDescription="Create a new document." ma:contentTypeScope="" ma:versionID="3811fb57349b83539675a9b74ee979d7">
  <xsd:schema xmlns:xsd="http://www.w3.org/2001/XMLSchema" xmlns:xs="http://www.w3.org/2001/XMLSchema" xmlns:p="http://schemas.microsoft.com/office/2006/metadata/properties" xmlns:ns2="31a2048d-cda0-45d2-a702-eb0adfed0d26" targetNamespace="http://schemas.microsoft.com/office/2006/metadata/properties" ma:root="true" ma:fieldsID="9113fde9a4329649da7bc4716d837366" ns2:_="">
    <xsd:import namespace="31a2048d-cda0-45d2-a702-eb0adfed0d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2048d-cda0-45d2-a702-eb0adfed0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8D5FE-6B7A-4D8B-82BB-0A3E7AC92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2048d-cda0-45d2-a702-eb0adfed0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61BCBC-D53D-4D7D-9B06-B94DD764E71B}">
  <ds:schemaRefs>
    <ds:schemaRef ds:uri="http://purl.org/dc/dcmitype/"/>
    <ds:schemaRef ds:uri="http://schemas.microsoft.com/office/2006/documentManagement/types"/>
    <ds:schemaRef ds:uri="31a2048d-cda0-45d2-a702-eb0adfed0d26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0C8351E-A1E5-4E2F-899D-78108ACF95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grads</vt:lpstr>
      <vt:lpstr>18 Grads by Major</vt:lpstr>
      <vt:lpstr>18 Grads Averages</vt:lpstr>
      <vt:lpstr>2019 grads</vt:lpstr>
      <vt:lpstr>19 Grads by Major</vt:lpstr>
      <vt:lpstr>19 Grads Averages</vt:lpstr>
      <vt:lpstr>2020 grads</vt:lpstr>
      <vt:lpstr>20 Grads by Major</vt:lpstr>
      <vt:lpstr>20 Grads Averages</vt:lpstr>
    </vt:vector>
  </TitlesOfParts>
  <Manager/>
  <Company>Manchester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hewieland</dc:creator>
  <cp:keywords/>
  <dc:description/>
  <cp:lastModifiedBy>haschilling</cp:lastModifiedBy>
  <cp:revision/>
  <dcterms:created xsi:type="dcterms:W3CDTF">2018-01-23T14:31:04Z</dcterms:created>
  <dcterms:modified xsi:type="dcterms:W3CDTF">2018-07-11T21:33:50Z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0x0101007D62A7881B108A4EBC39BC023373A1FF</vt:lpwstr>
  </property>
</Properties>
</file>