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EP 2019 Final Self-Study Submitted 7.11.18\Evidence Packet 2Candidate Recruitment and Completion\"/>
    </mc:Choice>
  </mc:AlternateContent>
  <bookViews>
    <workbookView xWindow="0" yWindow="1010" windowWidth="28800" windowHeight="10870"/>
  </bookViews>
  <sheets>
    <sheet name="2016 Graduates" sheetId="1" r:id="rId1"/>
    <sheet name="2017 Graduates" sheetId="2" r:id="rId2"/>
    <sheet name="2018 Graduat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C34" i="3"/>
  <c r="B34" i="3"/>
  <c r="B18" i="3"/>
  <c r="C18" i="3"/>
  <c r="C24" i="3"/>
  <c r="B24" i="3"/>
  <c r="G18" i="3" l="1"/>
  <c r="B60" i="2" l="1"/>
  <c r="C60" i="2"/>
  <c r="D28" i="2"/>
  <c r="C28" i="2"/>
  <c r="B28" i="2"/>
  <c r="G22" i="2"/>
  <c r="C21" i="2"/>
  <c r="B21" i="2"/>
  <c r="C12" i="2"/>
  <c r="B12" i="2"/>
</calcChain>
</file>

<file path=xl/sharedStrings.xml><?xml version="1.0" encoding="utf-8"?>
<sst xmlns="http://schemas.openxmlformats.org/spreadsheetml/2006/main" count="257" uniqueCount="99">
  <si>
    <t>GPA - Major</t>
  </si>
  <si>
    <t>Overall GPA</t>
  </si>
  <si>
    <t>Elementary</t>
  </si>
  <si>
    <t>Total Average</t>
  </si>
  <si>
    <t>Health/PE</t>
  </si>
  <si>
    <t>Mathematics</t>
  </si>
  <si>
    <t>English/Lang Arts</t>
  </si>
  <si>
    <t>Chemistry</t>
  </si>
  <si>
    <t>Instrumental Music</t>
  </si>
  <si>
    <t>Spanish</t>
  </si>
  <si>
    <t>005: Elem Ed</t>
  </si>
  <si>
    <t>060: Reading/LA</t>
  </si>
  <si>
    <t>061: Math</t>
  </si>
  <si>
    <t>062: Sci/HPE</t>
  </si>
  <si>
    <t>063: SS/FA</t>
  </si>
  <si>
    <t>025: MI</t>
  </si>
  <si>
    <t>019: EL</t>
  </si>
  <si>
    <t>032: HA</t>
  </si>
  <si>
    <t>Other</t>
  </si>
  <si>
    <t>NA</t>
  </si>
  <si>
    <t>Graduated December 2015</t>
  </si>
  <si>
    <t>034: Middle School Math   256</t>
  </si>
  <si>
    <t>006: Secondary</t>
  </si>
  <si>
    <t>007: P-12 Ed</t>
  </si>
  <si>
    <t>Content</t>
  </si>
  <si>
    <t>Score</t>
  </si>
  <si>
    <t>066: Health</t>
  </si>
  <si>
    <t>067: PE</t>
  </si>
  <si>
    <t>Total Average Score</t>
  </si>
  <si>
    <t>Number Passed First Time</t>
  </si>
  <si>
    <t>Average Times Taken Before Passing</t>
  </si>
  <si>
    <t>035: Math</t>
  </si>
  <si>
    <t>Scores</t>
  </si>
  <si>
    <t>021: Eng/LA</t>
  </si>
  <si>
    <t>043: Chem</t>
  </si>
  <si>
    <t>027: FA: Inst</t>
  </si>
  <si>
    <t>026: Gen Mus</t>
  </si>
  <si>
    <t>Not taken</t>
  </si>
  <si>
    <t>059: Spanish</t>
  </si>
  <si>
    <t>Hasn't taken</t>
  </si>
  <si>
    <t>188, 149, 184, 230 (4)</t>
  </si>
  <si>
    <t>170, 170, 220 (3)</t>
  </si>
  <si>
    <t>212, 158, 140 (3)</t>
  </si>
  <si>
    <t>205, 196, 204, 209 (4)</t>
  </si>
  <si>
    <t>198, 249 (2)</t>
  </si>
  <si>
    <t>215, 220 (2)</t>
  </si>
  <si>
    <t>211, 201, 223 (3)</t>
  </si>
  <si>
    <t>210, 220 (2)</t>
  </si>
  <si>
    <t>213, 220 (2)</t>
  </si>
  <si>
    <t>197, 243 (2)</t>
  </si>
  <si>
    <t>187, 133 (2)</t>
  </si>
  <si>
    <t>191, 198, 213, 227 (4)</t>
  </si>
  <si>
    <t>214, 229 (2)</t>
  </si>
  <si>
    <t>217, 231 (2)</t>
  </si>
  <si>
    <t xml:space="preserve">1 (one hasn't passed) </t>
  </si>
  <si>
    <t>113, 215, 215, 215, 255 (5)</t>
  </si>
  <si>
    <t xml:space="preserve"> </t>
  </si>
  <si>
    <t>1.33 (1 hasn't passed)</t>
  </si>
  <si>
    <t>hasn't taken</t>
  </si>
  <si>
    <t>Licensure Area</t>
  </si>
  <si>
    <t>Name</t>
  </si>
  <si>
    <r>
      <t>213,</t>
    </r>
    <r>
      <rPr>
        <sz val="11"/>
        <rFont val="Calibri"/>
        <family val="2"/>
        <scheme val="minor"/>
      </rPr>
      <t xml:space="preserve"> 249</t>
    </r>
  </si>
  <si>
    <r>
      <t xml:space="preserve">205, </t>
    </r>
    <r>
      <rPr>
        <sz val="11"/>
        <rFont val="Calibri"/>
        <family val="2"/>
        <scheme val="minor"/>
      </rPr>
      <t>245</t>
    </r>
  </si>
  <si>
    <r>
      <t xml:space="preserve">205, 205, </t>
    </r>
    <r>
      <rPr>
        <sz val="11"/>
        <rFont val="Calibri"/>
        <family val="2"/>
        <scheme val="minor"/>
      </rPr>
      <t>220</t>
    </r>
  </si>
  <si>
    <r>
      <t>169,</t>
    </r>
    <r>
      <rPr>
        <sz val="11"/>
        <rFont val="Calibri"/>
        <family val="2"/>
        <scheme val="minor"/>
      </rPr>
      <t xml:space="preserve"> 242</t>
    </r>
  </si>
  <si>
    <r>
      <t xml:space="preserve">214, 209, </t>
    </r>
    <r>
      <rPr>
        <sz val="11"/>
        <rFont val="Calibri"/>
        <family val="2"/>
        <scheme val="minor"/>
      </rPr>
      <t>220</t>
    </r>
  </si>
  <si>
    <r>
      <t xml:space="preserve">210, 205, </t>
    </r>
    <r>
      <rPr>
        <sz val="11"/>
        <rFont val="Calibri"/>
        <family val="2"/>
        <scheme val="minor"/>
      </rPr>
      <t>245</t>
    </r>
  </si>
  <si>
    <r>
      <t xml:space="preserve">184, 184, </t>
    </r>
    <r>
      <rPr>
        <sz val="11"/>
        <rFont val="Calibri"/>
        <family val="2"/>
        <scheme val="minor"/>
      </rPr>
      <t>227</t>
    </r>
  </si>
  <si>
    <r>
      <t>213,</t>
    </r>
    <r>
      <rPr>
        <sz val="11"/>
        <rFont val="Calibri"/>
        <family val="2"/>
        <scheme val="minor"/>
      </rPr>
      <t xml:space="preserve"> 235</t>
    </r>
  </si>
  <si>
    <t>017: EC&amp;El Ed SS/FA  220</t>
  </si>
  <si>
    <t>215, 212</t>
  </si>
  <si>
    <t>027: Inst Mus</t>
  </si>
  <si>
    <t>190, 217, 197, 217, 213, 189, 210</t>
  </si>
  <si>
    <t>020: MS Eng/LA</t>
  </si>
  <si>
    <r>
      <t xml:space="preserve">209, </t>
    </r>
    <r>
      <rPr>
        <sz val="11"/>
        <rFont val="Calibri"/>
        <family val="2"/>
        <scheme val="minor"/>
      </rPr>
      <t>224</t>
    </r>
  </si>
  <si>
    <r>
      <t>214,</t>
    </r>
    <r>
      <rPr>
        <sz val="11"/>
        <rFont val="Calibri"/>
        <family val="2"/>
        <scheme val="minor"/>
      </rPr>
      <t xml:space="preserve"> 232</t>
    </r>
  </si>
  <si>
    <t>051: SS - His Per</t>
  </si>
  <si>
    <t>055: French</t>
  </si>
  <si>
    <t>1* 1 didn't take it, 1  didn't pass</t>
  </si>
  <si>
    <t>PE/Health</t>
  </si>
  <si>
    <t>English/Language Arts</t>
  </si>
  <si>
    <t>1*1 didn't pass</t>
  </si>
  <si>
    <t>History</t>
  </si>
  <si>
    <t>Modern Languages</t>
  </si>
  <si>
    <t>English Language Learners</t>
  </si>
  <si>
    <r>
      <rPr>
        <sz val="11"/>
        <color rgb="FFFF0000"/>
        <rFont val="Calibri"/>
        <family val="2"/>
        <scheme val="minor"/>
      </rPr>
      <t>211</t>
    </r>
    <r>
      <rPr>
        <sz val="11"/>
        <rFont val="Calibri"/>
        <family val="2"/>
        <scheme val="minor"/>
      </rPr>
      <t>, 226</t>
    </r>
  </si>
  <si>
    <r>
      <rPr>
        <sz val="11"/>
        <color rgb="FFFF0000"/>
        <rFont val="Calibri"/>
        <family val="2"/>
        <scheme val="minor"/>
      </rPr>
      <t>200, 206,</t>
    </r>
    <r>
      <rPr>
        <sz val="11"/>
        <rFont val="Calibri"/>
        <family val="2"/>
        <scheme val="minor"/>
      </rPr>
      <t xml:space="preserve"> 223</t>
    </r>
  </si>
  <si>
    <t>Life Sciences</t>
  </si>
  <si>
    <t>1* 1 didn't take it; 1 didn't pass</t>
  </si>
  <si>
    <t>173, 193</t>
  </si>
  <si>
    <r>
      <rPr>
        <sz val="11"/>
        <color rgb="FFFF0000"/>
        <rFont val="Calibri"/>
        <family val="2"/>
        <scheme val="minor"/>
      </rPr>
      <t>214</t>
    </r>
    <r>
      <rPr>
        <sz val="11"/>
        <rFont val="Calibri"/>
        <family val="2"/>
        <scheme val="minor"/>
      </rPr>
      <t>, 231</t>
    </r>
  </si>
  <si>
    <r>
      <t xml:space="preserve">211, </t>
    </r>
    <r>
      <rPr>
        <sz val="11"/>
        <color theme="1"/>
        <rFont val="Calibri"/>
        <family val="2"/>
        <scheme val="minor"/>
      </rPr>
      <t>220</t>
    </r>
  </si>
  <si>
    <t>1*1 hasn't passed</t>
  </si>
  <si>
    <r>
      <t>184, 180, 212, 208,</t>
    </r>
    <r>
      <rPr>
        <sz val="11"/>
        <rFont val="Calibri"/>
        <family val="2"/>
        <scheme val="minor"/>
      </rPr>
      <t xml:space="preserve"> 220</t>
    </r>
  </si>
  <si>
    <t>045: Life Sciences</t>
  </si>
  <si>
    <t>188, 204, 208</t>
  </si>
  <si>
    <r>
      <t xml:space="preserve">211, </t>
    </r>
    <r>
      <rPr>
        <sz val="11"/>
        <rFont val="Calibri"/>
        <family val="2"/>
        <scheme val="minor"/>
      </rPr>
      <t>224</t>
    </r>
  </si>
  <si>
    <t>177, 183</t>
  </si>
  <si>
    <t>2*one didn't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</si>
</sst>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3" fillId="0" borderId="0" xfId="0" applyFont="1" applyAlignment="1">
      <alignment horizontal="right"/>
    </xf>
    <xf numFmtId="0" fontId="0" fillId="0" borderId="0" xfId="0" applyFont="1" applyFill="1" applyBorder="1"/>
    <xf numFmtId="0" fontId="2" fillId="0" borderId="0" xfId="0" applyFont="1"/>
    <xf numFmtId="0" fontId="3" fillId="0" borderId="0" xfId="0" applyFont="1"/>
    <xf numFmtId="0" fontId="2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right"/>
    </xf>
    <xf numFmtId="0" fontId="1" fillId="2" borderId="0" xfId="0" applyFont="1" applyFill="1" applyBorder="1"/>
    <xf numFmtId="0" fontId="1" fillId="0" borderId="0" xfId="0" applyFont="1" applyFill="1" applyBorder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2" borderId="0" xfId="0" applyFont="1" applyFill="1" applyBorder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N7" sqref="N7"/>
    </sheetView>
  </sheetViews>
  <sheetFormatPr defaultRowHeight="14.5" x14ac:dyDescent="0.35"/>
  <cols>
    <col min="1" max="1" width="33.54296875" customWidth="1"/>
    <col min="2" max="2" width="11.7265625" customWidth="1"/>
    <col min="3" max="3" width="12.1796875" customWidth="1"/>
    <col min="4" max="4" width="13.26953125" customWidth="1"/>
    <col min="5" max="5" width="19.54296875" customWidth="1"/>
    <col min="6" max="6" width="23.7265625" customWidth="1"/>
    <col min="7" max="7" width="18.453125" customWidth="1"/>
    <col min="8" max="8" width="19.81640625" customWidth="1"/>
    <col min="9" max="9" width="12.1796875" customWidth="1"/>
    <col min="12" max="12" width="27.453125" customWidth="1"/>
  </cols>
  <sheetData>
    <row r="1" spans="1:12" x14ac:dyDescent="0.35">
      <c r="A1" s="1" t="s">
        <v>59</v>
      </c>
      <c r="B1" s="1" t="s">
        <v>0</v>
      </c>
      <c r="C1" s="1" t="s">
        <v>1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7" t="s">
        <v>18</v>
      </c>
    </row>
    <row r="2" spans="1:12" x14ac:dyDescent="0.35">
      <c r="B2" s="2"/>
      <c r="C2" s="2"/>
    </row>
    <row r="3" spans="1:12" x14ac:dyDescent="0.35">
      <c r="A3" t="s">
        <v>2</v>
      </c>
      <c r="B3" s="3">
        <v>3.63</v>
      </c>
      <c r="C3" s="4">
        <v>3.6059999999999999</v>
      </c>
      <c r="D3" s="3" t="s">
        <v>39</v>
      </c>
      <c r="E3" s="8" t="s">
        <v>43</v>
      </c>
      <c r="F3" s="4" t="s">
        <v>40</v>
      </c>
      <c r="G3" s="4" t="s">
        <v>41</v>
      </c>
      <c r="H3" s="8" t="s">
        <v>42</v>
      </c>
      <c r="I3" s="15" t="s">
        <v>19</v>
      </c>
      <c r="J3" s="15" t="s">
        <v>19</v>
      </c>
      <c r="K3" s="3"/>
      <c r="L3" s="9" t="s">
        <v>20</v>
      </c>
    </row>
    <row r="4" spans="1:12" x14ac:dyDescent="0.35">
      <c r="B4" s="5">
        <v>3.2879999999999998</v>
      </c>
      <c r="C4" s="6">
        <v>3.44</v>
      </c>
      <c r="D4" s="3">
        <v>237</v>
      </c>
      <c r="E4" s="4">
        <v>220</v>
      </c>
      <c r="F4" s="4">
        <v>265</v>
      </c>
      <c r="G4" s="4">
        <v>249</v>
      </c>
      <c r="H4" s="4">
        <v>242</v>
      </c>
      <c r="I4" s="3" t="s">
        <v>58</v>
      </c>
      <c r="J4" s="15" t="s">
        <v>19</v>
      </c>
      <c r="K4" s="3"/>
      <c r="L4" t="s">
        <v>21</v>
      </c>
    </row>
    <row r="5" spans="1:12" x14ac:dyDescent="0.35">
      <c r="B5" s="5">
        <v>3.8959999999999999</v>
      </c>
      <c r="C5" s="6">
        <v>3.8079999999999998</v>
      </c>
      <c r="D5" s="3">
        <v>257</v>
      </c>
      <c r="E5" s="4">
        <v>244</v>
      </c>
      <c r="F5" s="4" t="s">
        <v>55</v>
      </c>
      <c r="G5" s="4">
        <v>256</v>
      </c>
      <c r="H5" s="3">
        <v>249</v>
      </c>
      <c r="I5" s="3">
        <v>263</v>
      </c>
      <c r="J5" s="15" t="s">
        <v>19</v>
      </c>
      <c r="K5" s="3"/>
    </row>
    <row r="6" spans="1:12" x14ac:dyDescent="0.35">
      <c r="B6" s="3">
        <v>3.2290000000000001</v>
      </c>
      <c r="C6" s="4">
        <v>3.137</v>
      </c>
      <c r="D6" s="4" t="s">
        <v>52</v>
      </c>
      <c r="E6" s="3">
        <v>226</v>
      </c>
      <c r="F6" s="4">
        <v>250</v>
      </c>
      <c r="G6" s="3">
        <v>242</v>
      </c>
      <c r="H6" s="4" t="s">
        <v>44</v>
      </c>
      <c r="I6" s="3" t="s">
        <v>58</v>
      </c>
      <c r="J6" s="12" t="s">
        <v>19</v>
      </c>
      <c r="K6" s="15" t="s">
        <v>19</v>
      </c>
    </row>
    <row r="7" spans="1:12" x14ac:dyDescent="0.35">
      <c r="A7" t="s">
        <v>28</v>
      </c>
      <c r="B7" s="3">
        <v>3.51</v>
      </c>
      <c r="C7" s="4">
        <v>3.4980000000000002</v>
      </c>
      <c r="D7">
        <v>234.25</v>
      </c>
      <c r="E7" s="11">
        <v>214.86</v>
      </c>
      <c r="F7" s="11">
        <v>207.18</v>
      </c>
      <c r="G7" s="8">
        <v>217.83</v>
      </c>
      <c r="H7" s="11">
        <v>206.86</v>
      </c>
      <c r="I7" s="10">
        <v>263</v>
      </c>
      <c r="J7" s="15" t="s">
        <v>19</v>
      </c>
      <c r="K7" s="15" t="s">
        <v>19</v>
      </c>
    </row>
    <row r="8" spans="1:12" x14ac:dyDescent="0.35">
      <c r="A8" t="s">
        <v>30</v>
      </c>
      <c r="B8" s="15"/>
      <c r="C8" s="12"/>
      <c r="D8" s="3">
        <v>1.33</v>
      </c>
      <c r="E8" s="3" t="s">
        <v>54</v>
      </c>
      <c r="F8" s="4">
        <v>2.75</v>
      </c>
      <c r="G8" s="4">
        <v>1.5</v>
      </c>
      <c r="H8" t="s">
        <v>57</v>
      </c>
      <c r="I8">
        <v>1</v>
      </c>
      <c r="J8" s="13"/>
    </row>
    <row r="9" spans="1:12" x14ac:dyDescent="0.35">
      <c r="A9" t="s">
        <v>29</v>
      </c>
      <c r="B9" s="15"/>
      <c r="C9" s="12"/>
      <c r="D9" s="3">
        <v>2</v>
      </c>
      <c r="E9">
        <v>3</v>
      </c>
      <c r="F9">
        <v>2</v>
      </c>
      <c r="G9" s="4">
        <v>3</v>
      </c>
      <c r="H9">
        <v>2</v>
      </c>
      <c r="I9">
        <v>1</v>
      </c>
      <c r="J9" s="13"/>
    </row>
    <row r="10" spans="1:12" x14ac:dyDescent="0.35">
      <c r="B10" s="3"/>
      <c r="C10" s="4"/>
    </row>
    <row r="11" spans="1:12" x14ac:dyDescent="0.35">
      <c r="B11" s="1" t="s">
        <v>0</v>
      </c>
      <c r="C11" s="1" t="s">
        <v>1</v>
      </c>
      <c r="D11" s="1" t="s">
        <v>22</v>
      </c>
      <c r="E11" s="1" t="s">
        <v>23</v>
      </c>
      <c r="F11" s="1" t="s">
        <v>24</v>
      </c>
      <c r="G11" s="1" t="s">
        <v>32</v>
      </c>
      <c r="H11" s="1" t="s">
        <v>24</v>
      </c>
      <c r="I11" s="1" t="s">
        <v>25</v>
      </c>
    </row>
    <row r="12" spans="1:12" x14ac:dyDescent="0.35">
      <c r="A12" t="s">
        <v>4</v>
      </c>
      <c r="B12" s="4">
        <v>3.31</v>
      </c>
      <c r="C12" s="4">
        <v>3.2480000000000002</v>
      </c>
      <c r="D12" s="13"/>
      <c r="E12" s="4" t="s">
        <v>53</v>
      </c>
      <c r="F12" t="s">
        <v>26</v>
      </c>
      <c r="G12" s="3" t="s">
        <v>45</v>
      </c>
      <c r="H12" t="s">
        <v>27</v>
      </c>
      <c r="I12">
        <v>220</v>
      </c>
    </row>
    <row r="13" spans="1:12" x14ac:dyDescent="0.35">
      <c r="B13" s="6">
        <v>3.4279999999999999</v>
      </c>
      <c r="C13" s="6">
        <v>3.17</v>
      </c>
      <c r="D13" s="13"/>
      <c r="E13">
        <v>220</v>
      </c>
      <c r="F13" t="s">
        <v>26</v>
      </c>
      <c r="G13">
        <v>220</v>
      </c>
      <c r="H13" t="s">
        <v>27</v>
      </c>
      <c r="I13">
        <v>220</v>
      </c>
    </row>
    <row r="14" spans="1:12" x14ac:dyDescent="0.35">
      <c r="A14" t="s">
        <v>3</v>
      </c>
      <c r="B14" s="6">
        <v>3.3690000000000002</v>
      </c>
      <c r="C14" s="6">
        <v>3.2090000000000001</v>
      </c>
      <c r="D14" s="13"/>
      <c r="E14">
        <v>222.67</v>
      </c>
      <c r="F14" s="13"/>
      <c r="G14">
        <v>220</v>
      </c>
      <c r="H14" s="13"/>
      <c r="I14">
        <v>220</v>
      </c>
    </row>
    <row r="15" spans="1:12" x14ac:dyDescent="0.35">
      <c r="A15" t="s">
        <v>30</v>
      </c>
      <c r="B15" s="12"/>
      <c r="C15" s="12"/>
      <c r="D15" s="13"/>
      <c r="E15">
        <v>1.5</v>
      </c>
      <c r="F15" s="13"/>
      <c r="G15">
        <v>1.5</v>
      </c>
      <c r="H15" s="13"/>
      <c r="I15">
        <v>1</v>
      </c>
    </row>
    <row r="16" spans="1:12" x14ac:dyDescent="0.35">
      <c r="A16" t="s">
        <v>29</v>
      </c>
      <c r="B16" s="12"/>
      <c r="C16" s="12"/>
      <c r="D16" s="13"/>
      <c r="E16">
        <v>1</v>
      </c>
      <c r="F16" s="13"/>
      <c r="G16">
        <v>1</v>
      </c>
      <c r="H16" s="13"/>
      <c r="I16">
        <v>2</v>
      </c>
    </row>
    <row r="17" spans="1:7" x14ac:dyDescent="0.35">
      <c r="B17" s="6"/>
      <c r="C17" s="6"/>
    </row>
    <row r="18" spans="1:7" x14ac:dyDescent="0.35">
      <c r="A18" t="s">
        <v>5</v>
      </c>
      <c r="B18" s="6">
        <v>3.1339999999999999</v>
      </c>
      <c r="C18" s="6">
        <v>3.3069999999999999</v>
      </c>
      <c r="D18">
        <v>257</v>
      </c>
      <c r="E18" s="13"/>
      <c r="F18" t="s">
        <v>31</v>
      </c>
      <c r="G18" s="3" t="s">
        <v>46</v>
      </c>
    </row>
    <row r="19" spans="1:7" x14ac:dyDescent="0.35">
      <c r="B19" s="6">
        <v>3.5</v>
      </c>
      <c r="C19" s="6">
        <v>3.4820000000000002</v>
      </c>
      <c r="D19">
        <v>266</v>
      </c>
      <c r="E19" s="13"/>
      <c r="F19" t="s">
        <v>31</v>
      </c>
      <c r="G19">
        <v>239</v>
      </c>
    </row>
    <row r="20" spans="1:7" x14ac:dyDescent="0.35">
      <c r="A20" t="s">
        <v>3</v>
      </c>
      <c r="B20" s="6">
        <v>3.3170000000000002</v>
      </c>
      <c r="C20" s="6">
        <v>3.395</v>
      </c>
      <c r="D20">
        <v>261.5</v>
      </c>
      <c r="E20" s="13"/>
      <c r="F20" s="13"/>
      <c r="G20" s="11">
        <v>218.5</v>
      </c>
    </row>
    <row r="21" spans="1:7" x14ac:dyDescent="0.35">
      <c r="A21" t="s">
        <v>30</v>
      </c>
      <c r="B21" s="12"/>
      <c r="C21" s="12"/>
      <c r="D21" s="14">
        <v>1</v>
      </c>
      <c r="E21" s="13"/>
      <c r="F21" s="13"/>
      <c r="G21">
        <v>2</v>
      </c>
    </row>
    <row r="22" spans="1:7" x14ac:dyDescent="0.35">
      <c r="A22" t="s">
        <v>29</v>
      </c>
      <c r="B22" s="12"/>
      <c r="C22" s="12"/>
      <c r="D22" s="14">
        <v>2</v>
      </c>
      <c r="E22" s="13"/>
      <c r="F22" s="13" t="s">
        <v>56</v>
      </c>
      <c r="G22">
        <v>1</v>
      </c>
    </row>
    <row r="23" spans="1:7" x14ac:dyDescent="0.35">
      <c r="B23" s="6"/>
      <c r="C23" s="6"/>
    </row>
    <row r="24" spans="1:7" x14ac:dyDescent="0.35">
      <c r="A24" t="s">
        <v>6</v>
      </c>
      <c r="B24" s="6">
        <v>2.99</v>
      </c>
      <c r="C24" s="6">
        <v>2.863</v>
      </c>
      <c r="D24">
        <v>220</v>
      </c>
      <c r="E24" s="13"/>
      <c r="F24" t="s">
        <v>33</v>
      </c>
      <c r="G24" s="3" t="s">
        <v>47</v>
      </c>
    </row>
    <row r="25" spans="1:7" x14ac:dyDescent="0.35">
      <c r="B25" s="6">
        <v>3.2719999999999998</v>
      </c>
      <c r="C25" s="6">
        <v>3.2320000000000002</v>
      </c>
      <c r="D25">
        <v>247</v>
      </c>
      <c r="E25" s="13"/>
      <c r="F25" t="s">
        <v>33</v>
      </c>
      <c r="G25" s="3" t="s">
        <v>48</v>
      </c>
    </row>
    <row r="26" spans="1:7" x14ac:dyDescent="0.35">
      <c r="A26" t="s">
        <v>3</v>
      </c>
      <c r="B26" s="14">
        <v>3.1309999999999998</v>
      </c>
      <c r="C26" s="14">
        <v>3.048</v>
      </c>
      <c r="D26">
        <v>233.5</v>
      </c>
      <c r="E26" s="13"/>
      <c r="F26" s="13"/>
      <c r="G26" s="11">
        <v>215.75</v>
      </c>
    </row>
    <row r="27" spans="1:7" x14ac:dyDescent="0.35">
      <c r="A27" t="s">
        <v>30</v>
      </c>
      <c r="B27" s="13"/>
      <c r="C27" s="13"/>
      <c r="D27">
        <v>1</v>
      </c>
      <c r="E27" s="13"/>
      <c r="F27" s="13"/>
      <c r="G27">
        <v>2</v>
      </c>
    </row>
    <row r="28" spans="1:7" x14ac:dyDescent="0.35">
      <c r="A28" t="s">
        <v>29</v>
      </c>
      <c r="B28" s="13"/>
      <c r="C28" s="13"/>
      <c r="D28">
        <v>2</v>
      </c>
      <c r="E28" s="13"/>
      <c r="F28" s="13"/>
      <c r="G28">
        <v>0</v>
      </c>
    </row>
    <row r="29" spans="1:7" x14ac:dyDescent="0.35">
      <c r="B29" s="14"/>
      <c r="C29" s="14"/>
    </row>
    <row r="30" spans="1:7" x14ac:dyDescent="0.35">
      <c r="A30" t="s">
        <v>7</v>
      </c>
      <c r="B30" s="6">
        <v>3.6619999999999999</v>
      </c>
      <c r="C30" s="6">
        <v>3.6640000000000001</v>
      </c>
      <c r="D30">
        <v>257</v>
      </c>
      <c r="E30" s="13"/>
      <c r="F30" t="s">
        <v>34</v>
      </c>
      <c r="G30" s="3" t="s">
        <v>49</v>
      </c>
    </row>
    <row r="31" spans="1:7" x14ac:dyDescent="0.35">
      <c r="A31" t="s">
        <v>3</v>
      </c>
      <c r="B31" s="14">
        <v>3.6619999999999999</v>
      </c>
      <c r="C31" s="14">
        <v>3.6640000000000001</v>
      </c>
      <c r="D31">
        <v>257</v>
      </c>
      <c r="E31" s="13"/>
      <c r="F31" s="13"/>
      <c r="G31">
        <v>220</v>
      </c>
    </row>
    <row r="32" spans="1:7" x14ac:dyDescent="0.35">
      <c r="A32" t="s">
        <v>30</v>
      </c>
      <c r="B32" s="13"/>
      <c r="C32" s="13"/>
      <c r="D32">
        <v>1</v>
      </c>
      <c r="E32" s="13"/>
      <c r="F32" s="13"/>
      <c r="G32">
        <v>2</v>
      </c>
    </row>
    <row r="33" spans="1:9" x14ac:dyDescent="0.35">
      <c r="A33" t="s">
        <v>29</v>
      </c>
      <c r="B33" s="13"/>
      <c r="C33" s="13"/>
      <c r="D33">
        <v>1</v>
      </c>
      <c r="E33" s="13"/>
      <c r="F33" s="13"/>
      <c r="G33">
        <v>0</v>
      </c>
    </row>
    <row r="34" spans="1:9" x14ac:dyDescent="0.35">
      <c r="B34" s="6"/>
      <c r="C34" s="6"/>
    </row>
    <row r="35" spans="1:9" x14ac:dyDescent="0.35">
      <c r="A35" t="s">
        <v>8</v>
      </c>
      <c r="B35" s="6">
        <v>3.266</v>
      </c>
      <c r="C35" s="6">
        <v>3.4569999999999999</v>
      </c>
      <c r="D35" s="13"/>
      <c r="E35">
        <v>233</v>
      </c>
      <c r="F35" t="s">
        <v>35</v>
      </c>
      <c r="G35" s="8" t="s">
        <v>50</v>
      </c>
      <c r="H35" t="s">
        <v>36</v>
      </c>
      <c r="I35" t="s">
        <v>37</v>
      </c>
    </row>
    <row r="36" spans="1:9" x14ac:dyDescent="0.35">
      <c r="A36" t="s">
        <v>3</v>
      </c>
      <c r="B36" s="14">
        <v>3.266</v>
      </c>
      <c r="C36" s="14">
        <v>3.4569999999999999</v>
      </c>
      <c r="D36" s="13"/>
      <c r="E36">
        <v>233</v>
      </c>
      <c r="F36" s="13"/>
      <c r="G36" s="11">
        <v>160</v>
      </c>
      <c r="H36" s="13"/>
    </row>
    <row r="37" spans="1:9" x14ac:dyDescent="0.35">
      <c r="A37" t="s">
        <v>30</v>
      </c>
      <c r="B37" s="13"/>
      <c r="C37" s="13"/>
      <c r="D37" s="13"/>
      <c r="E37">
        <v>1</v>
      </c>
      <c r="F37" s="13"/>
      <c r="G37" s="3" t="s">
        <v>19</v>
      </c>
      <c r="H37" s="13"/>
    </row>
    <row r="38" spans="1:9" x14ac:dyDescent="0.35">
      <c r="A38" t="s">
        <v>29</v>
      </c>
      <c r="B38" s="13"/>
      <c r="C38" s="13"/>
      <c r="D38" s="13"/>
      <c r="E38">
        <v>1</v>
      </c>
      <c r="F38" s="13"/>
      <c r="G38">
        <v>0</v>
      </c>
      <c r="H38" s="13"/>
    </row>
    <row r="39" spans="1:9" x14ac:dyDescent="0.35">
      <c r="B39" s="6"/>
      <c r="C39" s="6"/>
    </row>
    <row r="40" spans="1:9" x14ac:dyDescent="0.35">
      <c r="A40" t="s">
        <v>9</v>
      </c>
      <c r="B40" s="6">
        <v>3.83</v>
      </c>
      <c r="C40" s="6">
        <v>3.7879999999999998</v>
      </c>
      <c r="D40">
        <v>231</v>
      </c>
      <c r="E40" s="13"/>
      <c r="F40" t="s">
        <v>38</v>
      </c>
      <c r="G40" t="s">
        <v>51</v>
      </c>
    </row>
    <row r="41" spans="1:9" x14ac:dyDescent="0.35">
      <c r="A41" t="s">
        <v>3</v>
      </c>
      <c r="B41" s="14">
        <v>3.83</v>
      </c>
      <c r="C41" s="14">
        <v>3.7879999999999998</v>
      </c>
      <c r="D41">
        <v>231</v>
      </c>
      <c r="E41" s="13"/>
      <c r="F41" s="13"/>
      <c r="G41" s="11">
        <v>207.25</v>
      </c>
    </row>
    <row r="42" spans="1:9" x14ac:dyDescent="0.35">
      <c r="A42" t="s">
        <v>30</v>
      </c>
      <c r="B42" s="13"/>
      <c r="C42" s="13"/>
      <c r="D42">
        <v>1</v>
      </c>
      <c r="E42" s="13"/>
      <c r="F42" s="13"/>
      <c r="G42">
        <v>4</v>
      </c>
    </row>
    <row r="43" spans="1:9" x14ac:dyDescent="0.35">
      <c r="A43" t="s">
        <v>29</v>
      </c>
      <c r="B43" s="13"/>
      <c r="C43" s="13"/>
      <c r="D43">
        <v>1</v>
      </c>
      <c r="E43" s="13"/>
      <c r="F43" s="13"/>
      <c r="G43">
        <v>0</v>
      </c>
    </row>
  </sheetData>
  <pageMargins left="0.25" right="0.25" top="0.75" bottom="0.75" header="0.3" footer="0.3"/>
  <pageSetup scale="63" fitToHeight="0" orientation="landscape" r:id="rId1"/>
  <headerFooter>
    <oddHeader>&amp;C2016 Graduates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opLeftCell="A18" workbookViewId="0">
      <selection sqref="A1:L62"/>
    </sheetView>
  </sheetViews>
  <sheetFormatPr defaultRowHeight="14.5" x14ac:dyDescent="0.35"/>
  <cols>
    <col min="1" max="1" width="36.1796875" customWidth="1"/>
    <col min="2" max="2" width="12.7265625" customWidth="1"/>
    <col min="3" max="3" width="14.7265625" customWidth="1"/>
    <col min="4" max="4" width="14.1796875" customWidth="1"/>
    <col min="5" max="5" width="28.453125" customWidth="1"/>
    <col min="6" max="6" width="17.1796875" customWidth="1"/>
    <col min="7" max="7" width="29.7265625" customWidth="1"/>
    <col min="8" max="8" width="31.54296875" customWidth="1"/>
    <col min="12" max="12" width="26" customWidth="1"/>
    <col min="13" max="13" width="15.81640625" customWidth="1"/>
    <col min="14" max="14" width="13.81640625" customWidth="1"/>
  </cols>
  <sheetData>
    <row r="1" spans="1:12" x14ac:dyDescent="0.35">
      <c r="A1" s="1" t="s">
        <v>60</v>
      </c>
      <c r="B1" s="1" t="s">
        <v>0</v>
      </c>
      <c r="C1" s="1" t="s">
        <v>1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7" t="s">
        <v>18</v>
      </c>
    </row>
    <row r="2" spans="1:12" x14ac:dyDescent="0.35">
      <c r="A2" s="9" t="s">
        <v>2</v>
      </c>
      <c r="B2" s="22">
        <v>3.83</v>
      </c>
      <c r="C2" s="23">
        <v>3.7909999999999999</v>
      </c>
      <c r="D2" s="9">
        <v>266</v>
      </c>
      <c r="E2" s="9">
        <v>271</v>
      </c>
      <c r="F2" s="9">
        <v>265</v>
      </c>
      <c r="G2" s="9">
        <v>264</v>
      </c>
      <c r="H2" s="21" t="s">
        <v>61</v>
      </c>
      <c r="I2" s="9">
        <v>274</v>
      </c>
      <c r="J2" s="16"/>
      <c r="K2" s="9">
        <v>226</v>
      </c>
      <c r="L2" s="17"/>
    </row>
    <row r="3" spans="1:12" x14ac:dyDescent="0.35">
      <c r="A3" s="14"/>
      <c r="B3" s="22">
        <v>3.62</v>
      </c>
      <c r="C3" s="23">
        <v>3.2269999999999999</v>
      </c>
      <c r="D3" s="5">
        <v>226</v>
      </c>
      <c r="E3" s="6">
        <v>226</v>
      </c>
      <c r="F3" s="19" t="s">
        <v>62</v>
      </c>
      <c r="G3" s="6">
        <v>227</v>
      </c>
      <c r="H3" s="19" t="s">
        <v>63</v>
      </c>
      <c r="I3" s="5"/>
      <c r="J3" s="15"/>
      <c r="K3" s="15"/>
    </row>
    <row r="4" spans="1:12" x14ac:dyDescent="0.35">
      <c r="A4" s="14"/>
      <c r="B4" s="22">
        <v>3.48</v>
      </c>
      <c r="C4" s="23">
        <v>3.4750000000000001</v>
      </c>
      <c r="D4" s="5">
        <v>249</v>
      </c>
      <c r="E4" s="6">
        <v>243</v>
      </c>
      <c r="F4" s="6">
        <v>225</v>
      </c>
      <c r="G4" s="6">
        <v>253</v>
      </c>
      <c r="H4" s="19" t="s">
        <v>64</v>
      </c>
      <c r="I4" s="5">
        <v>249</v>
      </c>
      <c r="J4" s="15"/>
      <c r="K4" s="15"/>
    </row>
    <row r="5" spans="1:12" x14ac:dyDescent="0.35">
      <c r="A5" s="14"/>
      <c r="B5" s="22">
        <v>3.52</v>
      </c>
      <c r="C5" s="23">
        <v>3.2</v>
      </c>
      <c r="D5" s="20">
        <v>231</v>
      </c>
      <c r="E5" s="19" t="s">
        <v>65</v>
      </c>
      <c r="F5" s="19" t="s">
        <v>66</v>
      </c>
      <c r="G5" s="5">
        <v>227</v>
      </c>
      <c r="H5" s="19" t="s">
        <v>67</v>
      </c>
      <c r="I5" s="5"/>
      <c r="J5" s="18"/>
      <c r="K5" s="15"/>
    </row>
    <row r="6" spans="1:12" x14ac:dyDescent="0.35">
      <c r="A6" s="14"/>
      <c r="B6" s="23">
        <v>3.3210000000000002</v>
      </c>
      <c r="C6" s="23">
        <v>3.39</v>
      </c>
      <c r="D6" s="5">
        <v>254</v>
      </c>
      <c r="E6" s="6">
        <v>231</v>
      </c>
      <c r="F6" s="6">
        <v>235</v>
      </c>
      <c r="G6" s="6">
        <v>278</v>
      </c>
      <c r="H6" s="20">
        <v>220</v>
      </c>
      <c r="I6" s="5">
        <v>220</v>
      </c>
      <c r="J6" s="15"/>
      <c r="K6" s="15"/>
    </row>
    <row r="7" spans="1:12" x14ac:dyDescent="0.35">
      <c r="A7" s="14"/>
      <c r="B7" s="23">
        <v>3.4</v>
      </c>
      <c r="C7" s="23">
        <v>3.2930000000000001</v>
      </c>
      <c r="D7" s="5">
        <v>231</v>
      </c>
      <c r="E7" s="6">
        <v>266</v>
      </c>
      <c r="F7" s="6">
        <v>235</v>
      </c>
      <c r="G7" s="6">
        <v>253</v>
      </c>
      <c r="H7" s="19" t="s">
        <v>68</v>
      </c>
      <c r="I7" s="5">
        <v>237</v>
      </c>
      <c r="J7" s="15"/>
      <c r="K7" s="15"/>
    </row>
    <row r="8" spans="1:12" x14ac:dyDescent="0.35">
      <c r="A8" s="14"/>
      <c r="B8" s="23">
        <v>3.83</v>
      </c>
      <c r="C8" s="23">
        <v>3.698</v>
      </c>
      <c r="D8" s="5">
        <v>269</v>
      </c>
      <c r="E8" s="6">
        <v>237</v>
      </c>
      <c r="F8" s="6">
        <v>260</v>
      </c>
      <c r="G8" s="6">
        <v>278</v>
      </c>
      <c r="H8" s="6">
        <v>220</v>
      </c>
      <c r="I8" s="15"/>
      <c r="J8" s="15"/>
      <c r="K8" s="5">
        <v>220</v>
      </c>
      <c r="L8" s="14" t="s">
        <v>69</v>
      </c>
    </row>
    <row r="9" spans="1:12" x14ac:dyDescent="0.35">
      <c r="A9" s="14"/>
      <c r="B9" s="23">
        <v>3.79</v>
      </c>
      <c r="C9" s="23">
        <v>3.798</v>
      </c>
      <c r="D9" s="5">
        <v>274</v>
      </c>
      <c r="E9" s="6">
        <v>283</v>
      </c>
      <c r="F9" s="6">
        <v>250</v>
      </c>
      <c r="G9" s="6">
        <v>264</v>
      </c>
      <c r="H9" s="6">
        <v>249</v>
      </c>
      <c r="I9" s="5"/>
      <c r="J9" s="5">
        <v>257</v>
      </c>
      <c r="K9" s="5">
        <v>243</v>
      </c>
      <c r="L9" s="14"/>
    </row>
    <row r="10" spans="1:12" x14ac:dyDescent="0.35">
      <c r="A10" s="14"/>
      <c r="B10" s="23">
        <v>3.39</v>
      </c>
      <c r="C10" s="23">
        <v>3.0310000000000001</v>
      </c>
      <c r="D10" s="5">
        <v>251</v>
      </c>
      <c r="E10" s="6">
        <v>220</v>
      </c>
      <c r="F10" s="6">
        <v>225</v>
      </c>
      <c r="G10" s="6">
        <v>249</v>
      </c>
      <c r="H10" s="6">
        <v>227</v>
      </c>
      <c r="I10" s="15"/>
      <c r="J10" s="15"/>
      <c r="K10" s="5">
        <v>231</v>
      </c>
    </row>
    <row r="11" spans="1:12" x14ac:dyDescent="0.35">
      <c r="A11" s="14"/>
      <c r="B11" s="23"/>
      <c r="C11" s="23"/>
      <c r="D11" s="5"/>
      <c r="E11" s="6"/>
      <c r="F11" s="6"/>
      <c r="G11" s="6"/>
      <c r="H11" s="6"/>
      <c r="I11" s="15"/>
      <c r="J11" s="15"/>
      <c r="K11" s="5"/>
    </row>
    <row r="12" spans="1:12" x14ac:dyDescent="0.35">
      <c r="A12" t="s">
        <v>28</v>
      </c>
      <c r="B12" s="24">
        <f>SUM(B2:B10)/9</f>
        <v>3.5756666666666663</v>
      </c>
      <c r="C12" s="24">
        <f>SUM(C2:C10)/9</f>
        <v>3.4336666666666664</v>
      </c>
    </row>
    <row r="13" spans="1:12" x14ac:dyDescent="0.35">
      <c r="A13" t="s">
        <v>30</v>
      </c>
      <c r="B13" s="24"/>
      <c r="C13" s="24"/>
      <c r="D13" s="5">
        <v>1</v>
      </c>
      <c r="E13" s="6">
        <v>1.22</v>
      </c>
      <c r="F13" s="6">
        <v>1.33</v>
      </c>
      <c r="G13" s="6">
        <v>1</v>
      </c>
      <c r="H13" s="6">
        <v>1.78</v>
      </c>
      <c r="I13" s="6">
        <v>1</v>
      </c>
      <c r="J13" s="6">
        <v>1</v>
      </c>
      <c r="K13" s="5">
        <v>1</v>
      </c>
    </row>
    <row r="14" spans="1:12" x14ac:dyDescent="0.35">
      <c r="A14" t="s">
        <v>29</v>
      </c>
      <c r="B14" s="24"/>
      <c r="C14" s="24"/>
      <c r="D14" s="5">
        <v>9</v>
      </c>
      <c r="E14" s="6">
        <v>8</v>
      </c>
      <c r="F14" s="6">
        <v>7</v>
      </c>
      <c r="G14" s="6">
        <v>9</v>
      </c>
      <c r="H14" s="6">
        <v>4</v>
      </c>
      <c r="I14" s="6">
        <v>4</v>
      </c>
      <c r="J14" s="6">
        <v>1</v>
      </c>
      <c r="K14" s="5">
        <v>4</v>
      </c>
    </row>
    <row r="15" spans="1:12" x14ac:dyDescent="0.35">
      <c r="B15" s="6"/>
      <c r="C15" s="6"/>
      <c r="D15" s="3"/>
      <c r="E15" s="8"/>
      <c r="F15" s="8"/>
      <c r="G15" s="8"/>
      <c r="H15" s="8"/>
      <c r="I15" s="3"/>
      <c r="J15" s="3"/>
      <c r="K15" s="3"/>
    </row>
    <row r="16" spans="1:12" x14ac:dyDescent="0.35">
      <c r="A16" s="1" t="s">
        <v>60</v>
      </c>
      <c r="B16" s="1" t="s">
        <v>0</v>
      </c>
      <c r="C16" s="1" t="s">
        <v>1</v>
      </c>
      <c r="D16" s="1" t="s">
        <v>22</v>
      </c>
      <c r="E16" s="1" t="s">
        <v>23</v>
      </c>
      <c r="F16" s="1" t="s">
        <v>24</v>
      </c>
      <c r="G16" s="1" t="s">
        <v>25</v>
      </c>
      <c r="H16" s="1" t="s">
        <v>24</v>
      </c>
      <c r="I16" s="1" t="s">
        <v>25</v>
      </c>
    </row>
    <row r="17" spans="1:9" x14ac:dyDescent="0.35">
      <c r="A17" t="s">
        <v>79</v>
      </c>
      <c r="B17" s="23">
        <v>3.57</v>
      </c>
      <c r="C17" s="23">
        <v>3.5710000000000002</v>
      </c>
      <c r="D17" s="15"/>
      <c r="E17" s="8"/>
      <c r="F17" s="3" t="s">
        <v>27</v>
      </c>
      <c r="G17" s="30">
        <v>242</v>
      </c>
      <c r="H17" s="3" t="s">
        <v>26</v>
      </c>
      <c r="I17">
        <v>248</v>
      </c>
    </row>
    <row r="18" spans="1:9" x14ac:dyDescent="0.35">
      <c r="B18" s="23">
        <v>3.48</v>
      </c>
      <c r="C18" s="23">
        <v>3.0009999999999999</v>
      </c>
      <c r="D18" s="15"/>
      <c r="E18" s="19" t="s">
        <v>70</v>
      </c>
      <c r="F18" s="3" t="s">
        <v>27</v>
      </c>
      <c r="G18" s="30">
        <v>225</v>
      </c>
      <c r="H18" s="3"/>
    </row>
    <row r="19" spans="1:9" x14ac:dyDescent="0.35">
      <c r="A19" s="14"/>
      <c r="B19" s="25">
        <v>3.22</v>
      </c>
      <c r="C19" s="27">
        <v>3.1680000000000001</v>
      </c>
      <c r="D19" s="13"/>
      <c r="E19" s="5">
        <v>248</v>
      </c>
      <c r="F19" s="5" t="s">
        <v>27</v>
      </c>
      <c r="G19" s="31">
        <v>267</v>
      </c>
      <c r="H19" s="3"/>
    </row>
    <row r="20" spans="1:9" x14ac:dyDescent="0.35">
      <c r="A20" s="14"/>
      <c r="B20" s="25"/>
      <c r="C20" s="27"/>
      <c r="D20" s="5"/>
      <c r="E20" s="5"/>
      <c r="F20" s="5"/>
      <c r="G20" s="23"/>
      <c r="H20" s="3"/>
    </row>
    <row r="21" spans="1:9" x14ac:dyDescent="0.35">
      <c r="A21" t="s">
        <v>28</v>
      </c>
      <c r="B21" s="25">
        <f>SUM(B17:B19)/3</f>
        <v>3.4233333333333333</v>
      </c>
      <c r="C21" s="27">
        <f>SUM(C17:C19)/3</f>
        <v>3.2466666666666666</v>
      </c>
      <c r="D21" s="5"/>
      <c r="E21" s="5"/>
      <c r="F21" s="5"/>
      <c r="G21" s="23"/>
      <c r="H21" s="3"/>
    </row>
    <row r="22" spans="1:9" x14ac:dyDescent="0.35">
      <c r="A22" t="s">
        <v>30</v>
      </c>
      <c r="B22" s="25"/>
      <c r="C22" s="27"/>
      <c r="D22" s="5"/>
      <c r="E22" s="5" t="s">
        <v>78</v>
      </c>
      <c r="F22" s="5"/>
      <c r="G22" s="23">
        <f>SUM(G17:G19)/3</f>
        <v>244.66666666666666</v>
      </c>
      <c r="H22" s="3"/>
      <c r="I22">
        <v>248</v>
      </c>
    </row>
    <row r="23" spans="1:9" x14ac:dyDescent="0.35">
      <c r="A23" t="s">
        <v>29</v>
      </c>
      <c r="B23" s="25"/>
      <c r="C23" s="27"/>
      <c r="D23" s="5"/>
      <c r="E23" s="5">
        <v>1</v>
      </c>
      <c r="F23" s="5"/>
      <c r="G23" s="6">
        <v>3</v>
      </c>
      <c r="H23" s="3"/>
      <c r="I23">
        <v>1</v>
      </c>
    </row>
    <row r="24" spans="1:9" x14ac:dyDescent="0.35">
      <c r="A24" s="14"/>
      <c r="B24" s="24"/>
      <c r="C24" s="24"/>
      <c r="D24" s="5"/>
      <c r="E24" s="5"/>
      <c r="F24" s="5"/>
      <c r="G24" s="6"/>
      <c r="H24" s="3"/>
    </row>
    <row r="25" spans="1:9" x14ac:dyDescent="0.35">
      <c r="A25" s="14" t="s">
        <v>80</v>
      </c>
      <c r="B25" s="25">
        <v>3.72</v>
      </c>
      <c r="C25" s="27">
        <v>3.7839999999999998</v>
      </c>
      <c r="D25" s="5">
        <v>269</v>
      </c>
      <c r="E25" s="18"/>
      <c r="F25" s="6" t="s">
        <v>33</v>
      </c>
      <c r="G25" s="6">
        <v>230</v>
      </c>
      <c r="H25" s="3"/>
    </row>
    <row r="26" spans="1:9" x14ac:dyDescent="0.35">
      <c r="A26" s="14"/>
      <c r="B26" s="25">
        <v>3.27</v>
      </c>
      <c r="C26" s="27">
        <v>3.0950000000000002</v>
      </c>
      <c r="D26" s="5">
        <v>235</v>
      </c>
      <c r="E26" s="15"/>
      <c r="F26" s="6" t="s">
        <v>33</v>
      </c>
      <c r="G26" s="19" t="s">
        <v>72</v>
      </c>
      <c r="H26" s="6" t="s">
        <v>73</v>
      </c>
      <c r="I26" s="19" t="s">
        <v>74</v>
      </c>
    </row>
    <row r="27" spans="1:9" x14ac:dyDescent="0.35">
      <c r="A27" s="14"/>
      <c r="B27" s="25"/>
      <c r="C27" s="27"/>
      <c r="D27" s="5"/>
      <c r="E27" s="5"/>
      <c r="F27" s="6"/>
      <c r="G27" s="19"/>
      <c r="H27" s="6"/>
      <c r="I27" s="19"/>
    </row>
    <row r="28" spans="1:9" x14ac:dyDescent="0.35">
      <c r="A28" t="s">
        <v>28</v>
      </c>
      <c r="B28" s="24">
        <f>SUM(B25:B26)/2</f>
        <v>3.4950000000000001</v>
      </c>
      <c r="C28" s="24">
        <f>SUM(C25:C26)/2</f>
        <v>3.4394999999999998</v>
      </c>
      <c r="D28" s="5">
        <f>SUM(D25:D26)/2</f>
        <v>252</v>
      </c>
      <c r="E28" s="5"/>
      <c r="G28">
        <v>218</v>
      </c>
      <c r="H28" s="3"/>
      <c r="I28">
        <v>216.5</v>
      </c>
    </row>
    <row r="29" spans="1:9" x14ac:dyDescent="0.35">
      <c r="A29" t="s">
        <v>30</v>
      </c>
      <c r="B29" s="24"/>
      <c r="C29" s="24"/>
      <c r="D29">
        <v>1</v>
      </c>
      <c r="G29" s="3" t="s">
        <v>81</v>
      </c>
      <c r="H29" s="3"/>
      <c r="I29">
        <v>2</v>
      </c>
    </row>
    <row r="30" spans="1:9" x14ac:dyDescent="0.35">
      <c r="A30" t="s">
        <v>29</v>
      </c>
      <c r="B30" s="24"/>
      <c r="C30" s="24"/>
      <c r="D30" s="5">
        <v>2</v>
      </c>
      <c r="G30">
        <v>1</v>
      </c>
      <c r="H30" s="3"/>
      <c r="I30">
        <v>0</v>
      </c>
    </row>
    <row r="31" spans="1:9" x14ac:dyDescent="0.35">
      <c r="B31" s="24"/>
      <c r="C31" s="24"/>
      <c r="D31" s="5"/>
      <c r="H31" s="3"/>
    </row>
    <row r="32" spans="1:9" x14ac:dyDescent="0.35">
      <c r="A32" s="14" t="s">
        <v>82</v>
      </c>
      <c r="B32" s="25">
        <v>3.33</v>
      </c>
      <c r="C32" s="27">
        <v>3.2090000000000001</v>
      </c>
      <c r="D32" s="19" t="s">
        <v>75</v>
      </c>
      <c r="E32" s="15"/>
      <c r="F32" s="6" t="s">
        <v>76</v>
      </c>
      <c r="G32" s="19" t="s">
        <v>95</v>
      </c>
      <c r="H32" s="3"/>
    </row>
    <row r="33" spans="1:9" x14ac:dyDescent="0.35">
      <c r="A33" s="14"/>
      <c r="B33" s="25"/>
      <c r="C33" s="27"/>
      <c r="D33" s="19"/>
      <c r="E33" s="5"/>
      <c r="F33" s="6"/>
      <c r="G33" s="19"/>
      <c r="H33" s="3"/>
    </row>
    <row r="34" spans="1:9" x14ac:dyDescent="0.35">
      <c r="A34" t="s">
        <v>28</v>
      </c>
      <c r="B34" s="25">
        <v>3.33</v>
      </c>
      <c r="C34" s="27">
        <v>3.21</v>
      </c>
      <c r="D34" s="6">
        <v>223</v>
      </c>
      <c r="E34" s="5"/>
      <c r="F34" s="6"/>
      <c r="G34" s="19">
        <v>200</v>
      </c>
      <c r="H34" s="3"/>
    </row>
    <row r="35" spans="1:9" x14ac:dyDescent="0.35">
      <c r="A35" t="s">
        <v>30</v>
      </c>
      <c r="B35" s="25"/>
      <c r="C35" s="27"/>
      <c r="D35" s="6">
        <v>1</v>
      </c>
      <c r="E35" s="5"/>
      <c r="F35" s="6"/>
      <c r="G35" s="6">
        <v>0</v>
      </c>
      <c r="H35" s="3"/>
    </row>
    <row r="36" spans="1:9" x14ac:dyDescent="0.35">
      <c r="A36" t="s">
        <v>29</v>
      </c>
      <c r="B36" s="24"/>
      <c r="C36" s="24"/>
      <c r="D36">
        <v>0</v>
      </c>
      <c r="G36" s="6">
        <v>0</v>
      </c>
      <c r="H36" s="3"/>
    </row>
    <row r="37" spans="1:9" x14ac:dyDescent="0.35">
      <c r="B37" s="24"/>
      <c r="C37" s="24"/>
      <c r="H37" s="3"/>
    </row>
    <row r="38" spans="1:9" x14ac:dyDescent="0.35">
      <c r="A38" s="14" t="s">
        <v>83</v>
      </c>
      <c r="B38" s="25">
        <v>3.67</v>
      </c>
      <c r="C38" s="27">
        <v>3.641</v>
      </c>
      <c r="D38" s="5">
        <v>247</v>
      </c>
      <c r="E38" s="15"/>
      <c r="F38" s="5" t="s">
        <v>77</v>
      </c>
      <c r="G38" s="6">
        <v>232</v>
      </c>
      <c r="H38" s="5" t="s">
        <v>38</v>
      </c>
      <c r="I38" s="6">
        <v>270</v>
      </c>
    </row>
    <row r="39" spans="1:9" x14ac:dyDescent="0.35">
      <c r="A39" s="14"/>
      <c r="B39" s="25"/>
      <c r="C39" s="27"/>
      <c r="D39" s="5"/>
      <c r="E39" s="5"/>
      <c r="F39" s="5"/>
      <c r="G39" s="6"/>
      <c r="H39" s="5"/>
    </row>
    <row r="40" spans="1:9" x14ac:dyDescent="0.35">
      <c r="A40" t="s">
        <v>28</v>
      </c>
      <c r="B40" s="25">
        <v>3.67</v>
      </c>
      <c r="C40" s="27">
        <v>3.64</v>
      </c>
      <c r="D40" s="5">
        <v>247</v>
      </c>
      <c r="E40" s="5"/>
      <c r="F40" s="5"/>
      <c r="G40" s="6">
        <v>232</v>
      </c>
      <c r="H40" s="5"/>
      <c r="I40">
        <v>270</v>
      </c>
    </row>
    <row r="41" spans="1:9" x14ac:dyDescent="0.35">
      <c r="A41" t="s">
        <v>30</v>
      </c>
      <c r="B41" s="25"/>
      <c r="C41" s="27"/>
      <c r="D41" s="5">
        <v>1</v>
      </c>
      <c r="E41" s="5"/>
      <c r="F41" s="5"/>
      <c r="G41" s="6">
        <v>1</v>
      </c>
      <c r="H41" s="5"/>
      <c r="I41">
        <v>1</v>
      </c>
    </row>
    <row r="42" spans="1:9" x14ac:dyDescent="0.35">
      <c r="A42" t="s">
        <v>29</v>
      </c>
      <c r="B42" s="25"/>
      <c r="C42" s="27"/>
      <c r="D42" s="5">
        <v>1</v>
      </c>
      <c r="E42" s="5"/>
      <c r="F42" s="5"/>
      <c r="G42" s="6">
        <v>1</v>
      </c>
      <c r="H42" s="5"/>
      <c r="I42">
        <v>1</v>
      </c>
    </row>
    <row r="43" spans="1:9" x14ac:dyDescent="0.35">
      <c r="A43" s="14"/>
      <c r="B43" s="25"/>
      <c r="C43" s="22"/>
      <c r="D43" s="5"/>
      <c r="E43" s="5"/>
      <c r="H43" s="5"/>
    </row>
    <row r="44" spans="1:9" x14ac:dyDescent="0.35">
      <c r="A44" s="14" t="s">
        <v>84</v>
      </c>
      <c r="B44" s="25">
        <v>3.67</v>
      </c>
      <c r="C44" s="22">
        <v>3.64</v>
      </c>
      <c r="D44" s="5">
        <v>247</v>
      </c>
      <c r="E44" s="5"/>
      <c r="F44" s="5" t="s">
        <v>16</v>
      </c>
      <c r="G44" s="6" t="s">
        <v>85</v>
      </c>
      <c r="H44" s="5"/>
    </row>
    <row r="45" spans="1:9" x14ac:dyDescent="0.35">
      <c r="A45" s="14"/>
      <c r="B45" s="25"/>
      <c r="C45" s="22"/>
      <c r="D45" s="5"/>
      <c r="E45" s="5"/>
      <c r="F45" s="5"/>
      <c r="G45" s="6"/>
      <c r="H45" s="5"/>
    </row>
    <row r="46" spans="1:9" x14ac:dyDescent="0.35">
      <c r="A46" t="s">
        <v>28</v>
      </c>
      <c r="B46" s="25">
        <v>3.67</v>
      </c>
      <c r="C46" s="22">
        <v>3.64</v>
      </c>
      <c r="D46" s="5">
        <v>247</v>
      </c>
      <c r="E46" s="5"/>
      <c r="F46" s="5"/>
      <c r="G46" s="6">
        <v>218.5</v>
      </c>
      <c r="H46" s="5"/>
    </row>
    <row r="47" spans="1:9" x14ac:dyDescent="0.35">
      <c r="A47" t="s">
        <v>30</v>
      </c>
      <c r="B47" s="25"/>
      <c r="C47" s="22"/>
      <c r="D47" s="5">
        <v>1</v>
      </c>
      <c r="E47" s="5"/>
      <c r="F47" s="5"/>
      <c r="G47" s="6">
        <v>2</v>
      </c>
      <c r="H47" s="5"/>
    </row>
    <row r="48" spans="1:9" x14ac:dyDescent="0.35">
      <c r="A48" t="s">
        <v>29</v>
      </c>
      <c r="B48" s="25"/>
      <c r="C48" s="22"/>
      <c r="D48" s="5">
        <v>1</v>
      </c>
      <c r="E48" s="5"/>
      <c r="F48" s="5"/>
      <c r="G48" s="6">
        <v>0</v>
      </c>
      <c r="H48" s="5"/>
    </row>
    <row r="49" spans="1:9" x14ac:dyDescent="0.35">
      <c r="B49" s="25"/>
      <c r="C49" s="22"/>
      <c r="D49" s="5"/>
      <c r="E49" s="5"/>
      <c r="F49" s="5"/>
      <c r="G49" s="6"/>
      <c r="H49" s="5"/>
    </row>
    <row r="50" spans="1:9" x14ac:dyDescent="0.35">
      <c r="A50" s="14" t="s">
        <v>7</v>
      </c>
      <c r="B50" s="25">
        <v>3.12</v>
      </c>
      <c r="C50" s="25">
        <v>3.347</v>
      </c>
      <c r="D50" s="5">
        <v>244</v>
      </c>
      <c r="E50" s="5"/>
      <c r="F50" s="5" t="s">
        <v>34</v>
      </c>
      <c r="G50" s="6" t="s">
        <v>86</v>
      </c>
      <c r="H50" s="3"/>
    </row>
    <row r="51" spans="1:9" x14ac:dyDescent="0.35">
      <c r="A51" s="14"/>
      <c r="B51" s="25"/>
      <c r="C51" s="25"/>
      <c r="D51" s="5"/>
      <c r="E51" s="5"/>
      <c r="F51" s="5"/>
      <c r="G51" s="6"/>
      <c r="H51" s="3"/>
    </row>
    <row r="52" spans="1:9" x14ac:dyDescent="0.35">
      <c r="A52" t="s">
        <v>28</v>
      </c>
      <c r="B52" s="25">
        <v>3.12</v>
      </c>
      <c r="C52" s="25">
        <v>3.35</v>
      </c>
      <c r="D52" s="5">
        <v>244</v>
      </c>
      <c r="E52" s="5"/>
      <c r="F52" s="5"/>
      <c r="G52" s="6">
        <v>209.7</v>
      </c>
      <c r="H52" s="3"/>
    </row>
    <row r="53" spans="1:9" x14ac:dyDescent="0.35">
      <c r="A53" t="s">
        <v>30</v>
      </c>
      <c r="B53" s="25"/>
      <c r="C53" s="25"/>
      <c r="D53" s="5">
        <v>1</v>
      </c>
      <c r="E53" s="5"/>
      <c r="F53" s="5"/>
      <c r="G53" s="6">
        <v>3</v>
      </c>
      <c r="H53" s="3"/>
    </row>
    <row r="54" spans="1:9" x14ac:dyDescent="0.35">
      <c r="A54" t="s">
        <v>29</v>
      </c>
      <c r="B54" s="25"/>
      <c r="C54" s="25"/>
      <c r="D54" s="5">
        <v>1</v>
      </c>
      <c r="E54" s="5"/>
      <c r="F54" s="5"/>
      <c r="G54" s="6">
        <v>0</v>
      </c>
      <c r="H54" s="3"/>
    </row>
    <row r="55" spans="1:9" x14ac:dyDescent="0.35">
      <c r="B55" s="25"/>
      <c r="C55" s="25"/>
      <c r="D55" s="5"/>
      <c r="E55" s="5"/>
      <c r="F55" s="5"/>
      <c r="G55" s="6"/>
      <c r="H55" s="3"/>
    </row>
    <row r="56" spans="1:9" x14ac:dyDescent="0.35">
      <c r="A56" t="s">
        <v>8</v>
      </c>
      <c r="B56" s="26">
        <v>3.4</v>
      </c>
      <c r="C56" s="28">
        <v>3.4929999999999999</v>
      </c>
      <c r="D56" s="15"/>
      <c r="E56" s="5"/>
      <c r="F56" s="3"/>
      <c r="G56" s="4"/>
      <c r="H56" s="3"/>
    </row>
    <row r="57" spans="1:9" x14ac:dyDescent="0.35">
      <c r="A57" s="14"/>
      <c r="B57" s="25">
        <v>2.81</v>
      </c>
      <c r="C57" s="27">
        <v>2.7149999999999999</v>
      </c>
      <c r="D57" s="15"/>
      <c r="E57" s="5">
        <v>251</v>
      </c>
      <c r="F57" s="6" t="s">
        <v>36</v>
      </c>
      <c r="G57" s="19">
        <v>202</v>
      </c>
      <c r="H57" s="3" t="s">
        <v>71</v>
      </c>
      <c r="I57" s="8" t="s">
        <v>89</v>
      </c>
    </row>
    <row r="58" spans="1:9" x14ac:dyDescent="0.35">
      <c r="A58" s="14"/>
      <c r="B58" s="25">
        <v>3.98</v>
      </c>
      <c r="C58" s="27">
        <v>3.98</v>
      </c>
      <c r="D58" s="15"/>
      <c r="E58" s="5">
        <v>241</v>
      </c>
      <c r="F58" s="5" t="s">
        <v>36</v>
      </c>
      <c r="G58" s="6">
        <v>232</v>
      </c>
      <c r="H58" s="5" t="s">
        <v>71</v>
      </c>
      <c r="I58" s="6">
        <v>247</v>
      </c>
    </row>
    <row r="59" spans="1:9" x14ac:dyDescent="0.35">
      <c r="A59" s="14"/>
      <c r="B59" s="25"/>
      <c r="C59" s="24"/>
      <c r="D59" s="5"/>
      <c r="E59" s="5"/>
      <c r="H59" s="3"/>
    </row>
    <row r="60" spans="1:9" x14ac:dyDescent="0.35">
      <c r="A60" t="s">
        <v>28</v>
      </c>
      <c r="B60" s="25">
        <f>SUM(B56:B58)/3</f>
        <v>3.3966666666666665</v>
      </c>
      <c r="C60" s="25">
        <f>SUM(C56:C58)/3</f>
        <v>3.3960000000000004</v>
      </c>
      <c r="D60" s="5"/>
      <c r="E60" s="5">
        <v>246</v>
      </c>
      <c r="F60" s="5"/>
      <c r="G60">
        <v>217</v>
      </c>
      <c r="H60" s="3"/>
      <c r="I60">
        <v>204.3</v>
      </c>
    </row>
    <row r="61" spans="1:9" x14ac:dyDescent="0.35">
      <c r="A61" t="s">
        <v>30</v>
      </c>
      <c r="B61" s="25"/>
      <c r="C61" s="25"/>
      <c r="D61" s="5"/>
      <c r="E61" s="5">
        <v>1</v>
      </c>
      <c r="F61" s="5"/>
      <c r="G61" s="6" t="s">
        <v>88</v>
      </c>
      <c r="H61" s="34" t="s">
        <v>88</v>
      </c>
      <c r="I61" s="34"/>
    </row>
    <row r="62" spans="1:9" x14ac:dyDescent="0.35">
      <c r="A62" t="s">
        <v>29</v>
      </c>
      <c r="B62" s="25"/>
      <c r="C62" s="25"/>
      <c r="D62" s="5"/>
      <c r="E62" s="5">
        <v>2</v>
      </c>
      <c r="F62" s="5"/>
      <c r="G62" s="6">
        <v>1</v>
      </c>
      <c r="H62" s="3"/>
      <c r="I62">
        <v>1</v>
      </c>
    </row>
    <row r="63" spans="1:9" x14ac:dyDescent="0.35">
      <c r="B63" s="24"/>
      <c r="C63" s="26"/>
      <c r="D63" s="5"/>
      <c r="E63" s="5"/>
      <c r="F63" s="5"/>
      <c r="G63" s="6"/>
      <c r="H63" s="3"/>
    </row>
    <row r="64" spans="1:9" x14ac:dyDescent="0.35">
      <c r="B64" s="24"/>
    </row>
  </sheetData>
  <mergeCells count="1">
    <mergeCell ref="H61:I61"/>
  </mergeCells>
  <pageMargins left="0.25" right="0.25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15" workbookViewId="0">
      <selection sqref="A1:K54"/>
    </sheetView>
  </sheetViews>
  <sheetFormatPr defaultRowHeight="14.5" x14ac:dyDescent="0.35"/>
  <cols>
    <col min="1" max="1" width="35.7265625" customWidth="1"/>
    <col min="2" max="2" width="12.26953125" customWidth="1"/>
    <col min="3" max="3" width="14.453125" customWidth="1"/>
    <col min="4" max="4" width="15" customWidth="1"/>
    <col min="5" max="5" width="16.54296875" customWidth="1"/>
    <col min="6" max="6" width="16.81640625" customWidth="1"/>
    <col min="7" max="7" width="21.54296875" customWidth="1"/>
    <col min="8" max="8" width="13.81640625" customWidth="1"/>
  </cols>
  <sheetData>
    <row r="1" spans="1:11" x14ac:dyDescent="0.35">
      <c r="A1" s="1" t="s">
        <v>60</v>
      </c>
      <c r="B1" s="1" t="s">
        <v>0</v>
      </c>
      <c r="C1" s="1" t="s">
        <v>1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1" x14ac:dyDescent="0.35">
      <c r="A2" s="9" t="s">
        <v>2</v>
      </c>
      <c r="B2" s="22">
        <v>3.5</v>
      </c>
      <c r="C2" s="23">
        <v>3.323</v>
      </c>
      <c r="D2" s="9"/>
      <c r="E2" s="9">
        <v>220</v>
      </c>
      <c r="F2" s="9">
        <v>229</v>
      </c>
      <c r="G2" s="9">
        <v>264</v>
      </c>
      <c r="H2" s="32">
        <v>227</v>
      </c>
      <c r="I2" s="9">
        <v>230</v>
      </c>
      <c r="J2" s="16"/>
      <c r="K2" s="33"/>
    </row>
    <row r="3" spans="1:11" x14ac:dyDescent="0.35">
      <c r="A3" s="14"/>
      <c r="B3" s="22">
        <v>3.1</v>
      </c>
      <c r="C3" s="23">
        <v>3.08</v>
      </c>
      <c r="D3" s="5">
        <v>249</v>
      </c>
      <c r="E3" s="6" t="s">
        <v>90</v>
      </c>
      <c r="F3" s="6">
        <v>239</v>
      </c>
      <c r="G3" s="6">
        <v>256</v>
      </c>
      <c r="H3" s="6">
        <v>235</v>
      </c>
      <c r="I3" s="15"/>
      <c r="J3" s="15"/>
      <c r="K3" s="19">
        <v>217</v>
      </c>
    </row>
    <row r="4" spans="1:11" x14ac:dyDescent="0.35">
      <c r="A4" s="14"/>
      <c r="B4" s="22">
        <v>3.29</v>
      </c>
      <c r="C4" s="23">
        <v>3.4580000000000002</v>
      </c>
      <c r="D4" s="5">
        <v>251</v>
      </c>
      <c r="E4" s="6">
        <v>226</v>
      </c>
      <c r="F4" s="6">
        <v>225</v>
      </c>
      <c r="G4" s="6">
        <v>256</v>
      </c>
      <c r="H4" s="20">
        <v>227</v>
      </c>
      <c r="I4" s="5">
        <v>230</v>
      </c>
      <c r="J4" s="15"/>
      <c r="K4" s="15"/>
    </row>
    <row r="5" spans="1:11" x14ac:dyDescent="0.35">
      <c r="A5" s="14"/>
      <c r="B5" s="22">
        <v>2.91</v>
      </c>
      <c r="C5" s="23">
        <v>2.67</v>
      </c>
      <c r="D5" s="20"/>
      <c r="E5" s="20">
        <v>260</v>
      </c>
      <c r="F5" s="19" t="s">
        <v>91</v>
      </c>
      <c r="G5" s="5">
        <v>256</v>
      </c>
      <c r="H5" s="20">
        <v>220</v>
      </c>
      <c r="I5" s="15"/>
      <c r="J5" s="18"/>
      <c r="K5" s="5">
        <v>220</v>
      </c>
    </row>
    <row r="6" spans="1:11" x14ac:dyDescent="0.35">
      <c r="A6" s="14"/>
      <c r="B6" s="23"/>
      <c r="C6" s="23"/>
      <c r="D6" s="5"/>
      <c r="E6" s="6"/>
      <c r="F6" s="6"/>
      <c r="G6" s="6"/>
      <c r="H6" s="6"/>
      <c r="I6" s="15"/>
      <c r="J6" s="15"/>
      <c r="K6" s="5"/>
    </row>
    <row r="7" spans="1:11" x14ac:dyDescent="0.35">
      <c r="A7" t="s">
        <v>28</v>
      </c>
      <c r="B7" s="24">
        <f>SUM(B2:B5)/4</f>
        <v>3.2</v>
      </c>
      <c r="C7" s="24">
        <f>SUM(C2:C5)/4</f>
        <v>3.1327500000000001</v>
      </c>
      <c r="D7">
        <v>250</v>
      </c>
      <c r="E7" s="6">
        <v>230.2</v>
      </c>
      <c r="F7" s="6">
        <v>224.8</v>
      </c>
      <c r="G7" s="6">
        <v>258</v>
      </c>
      <c r="H7" s="6">
        <v>227.25</v>
      </c>
      <c r="I7">
        <v>230</v>
      </c>
      <c r="K7">
        <v>218.5</v>
      </c>
    </row>
    <row r="8" spans="1:11" x14ac:dyDescent="0.35">
      <c r="A8" t="s">
        <v>30</v>
      </c>
      <c r="B8" s="24"/>
      <c r="C8" s="24"/>
      <c r="D8" s="5"/>
      <c r="E8" s="6">
        <v>1.25</v>
      </c>
      <c r="F8" s="6">
        <v>1.25</v>
      </c>
      <c r="G8" s="6">
        <v>1</v>
      </c>
      <c r="H8" s="6">
        <v>1</v>
      </c>
      <c r="I8" s="6">
        <v>2</v>
      </c>
      <c r="J8" s="6"/>
      <c r="K8" s="5" t="s">
        <v>92</v>
      </c>
    </row>
    <row r="9" spans="1:11" x14ac:dyDescent="0.35">
      <c r="A9" t="s">
        <v>29</v>
      </c>
      <c r="B9" s="24"/>
      <c r="C9" s="24"/>
      <c r="D9" s="5"/>
      <c r="E9" s="6">
        <v>3</v>
      </c>
      <c r="F9" s="6">
        <v>3</v>
      </c>
      <c r="G9" s="6">
        <v>4</v>
      </c>
      <c r="H9" s="6">
        <v>4</v>
      </c>
      <c r="I9" s="6">
        <v>1</v>
      </c>
      <c r="J9" s="6"/>
      <c r="K9" s="5">
        <v>1</v>
      </c>
    </row>
    <row r="10" spans="1:11" x14ac:dyDescent="0.35">
      <c r="B10" s="6"/>
      <c r="C10" s="6"/>
      <c r="D10" s="3"/>
      <c r="E10" s="8"/>
      <c r="F10" s="8"/>
      <c r="G10" s="8"/>
      <c r="H10" s="8"/>
      <c r="I10" s="3"/>
      <c r="J10" s="3"/>
      <c r="K10" s="3"/>
    </row>
    <row r="11" spans="1:11" x14ac:dyDescent="0.35">
      <c r="A11" s="1" t="s">
        <v>60</v>
      </c>
      <c r="B11" s="1" t="s">
        <v>0</v>
      </c>
      <c r="C11" s="1" t="s">
        <v>1</v>
      </c>
      <c r="D11" s="1" t="s">
        <v>22</v>
      </c>
      <c r="E11" s="1" t="s">
        <v>23</v>
      </c>
      <c r="F11" s="1" t="s">
        <v>24</v>
      </c>
      <c r="G11" s="1" t="s">
        <v>25</v>
      </c>
      <c r="H11" s="1" t="s">
        <v>24</v>
      </c>
      <c r="I11" s="1" t="s">
        <v>25</v>
      </c>
    </row>
    <row r="12" spans="1:11" x14ac:dyDescent="0.35">
      <c r="A12" t="s">
        <v>79</v>
      </c>
      <c r="B12" s="23">
        <v>3.23</v>
      </c>
      <c r="C12" s="23">
        <v>3.2589999999999999</v>
      </c>
      <c r="D12" s="15"/>
      <c r="E12" s="8"/>
      <c r="F12" s="3" t="s">
        <v>27</v>
      </c>
      <c r="G12" s="30">
        <v>220</v>
      </c>
      <c r="H12" s="15"/>
      <c r="I12" s="13"/>
    </row>
    <row r="13" spans="1:11" x14ac:dyDescent="0.35">
      <c r="B13" s="23">
        <v>3.56</v>
      </c>
      <c r="C13" s="23">
        <v>3.2570000000000001</v>
      </c>
      <c r="D13" s="15"/>
      <c r="E13" s="6">
        <v>225</v>
      </c>
      <c r="F13" s="3" t="s">
        <v>27</v>
      </c>
      <c r="G13" s="30">
        <v>247</v>
      </c>
      <c r="H13" s="3" t="s">
        <v>26</v>
      </c>
      <c r="I13" s="19" t="s">
        <v>96</v>
      </c>
    </row>
    <row r="14" spans="1:11" x14ac:dyDescent="0.35">
      <c r="A14" s="14"/>
      <c r="B14" s="25">
        <v>3.67</v>
      </c>
      <c r="C14" s="27">
        <v>3.5449999999999999</v>
      </c>
      <c r="D14" s="13"/>
      <c r="E14" s="5"/>
      <c r="F14" s="5" t="s">
        <v>27</v>
      </c>
      <c r="G14" s="31">
        <v>251</v>
      </c>
      <c r="H14" s="3" t="s">
        <v>26</v>
      </c>
      <c r="I14">
        <v>233</v>
      </c>
    </row>
    <row r="15" spans="1:11" x14ac:dyDescent="0.35">
      <c r="A15" s="14"/>
      <c r="B15" s="25">
        <v>3.92</v>
      </c>
      <c r="C15" s="27">
        <v>3.843</v>
      </c>
      <c r="D15" s="13"/>
      <c r="E15" s="5">
        <v>259</v>
      </c>
      <c r="F15" s="5" t="s">
        <v>27</v>
      </c>
      <c r="G15" s="31">
        <v>239</v>
      </c>
      <c r="H15" s="3" t="s">
        <v>26</v>
      </c>
      <c r="I15">
        <v>260</v>
      </c>
    </row>
    <row r="16" spans="1:11" x14ac:dyDescent="0.35">
      <c r="A16" s="14"/>
      <c r="B16" s="25">
        <v>3.19</v>
      </c>
      <c r="C16" s="27">
        <v>3.0249999999999999</v>
      </c>
      <c r="D16" s="13"/>
      <c r="E16" s="19">
        <v>199</v>
      </c>
      <c r="F16" s="5" t="s">
        <v>27</v>
      </c>
      <c r="G16" s="31">
        <v>242</v>
      </c>
      <c r="H16" s="15"/>
      <c r="I16" s="13"/>
    </row>
    <row r="17" spans="1:9" x14ac:dyDescent="0.35">
      <c r="A17" s="14"/>
      <c r="B17" s="25"/>
      <c r="C17" s="27"/>
      <c r="D17" s="5"/>
      <c r="E17" s="5"/>
      <c r="F17" s="5"/>
      <c r="G17" s="23"/>
      <c r="H17" s="3"/>
    </row>
    <row r="18" spans="1:9" x14ac:dyDescent="0.35">
      <c r="A18" t="s">
        <v>28</v>
      </c>
      <c r="B18" s="25">
        <f>SUM(B12:B16)/5</f>
        <v>3.5140000000000002</v>
      </c>
      <c r="C18" s="27">
        <f>SUM(C12:C16)/5</f>
        <v>3.3857999999999997</v>
      </c>
      <c r="D18" s="5"/>
      <c r="E18" s="5">
        <v>227.67</v>
      </c>
      <c r="F18" s="5"/>
      <c r="G18" s="29">
        <f>SUM(G12:G16)/5</f>
        <v>239.8</v>
      </c>
      <c r="H18" s="3"/>
      <c r="I18">
        <v>232</v>
      </c>
    </row>
    <row r="19" spans="1:9" x14ac:dyDescent="0.35">
      <c r="A19" t="s">
        <v>30</v>
      </c>
      <c r="B19" s="25"/>
      <c r="C19" s="27"/>
      <c r="D19" s="5"/>
      <c r="E19" s="5" t="s">
        <v>98</v>
      </c>
      <c r="F19" s="5"/>
      <c r="G19" s="31">
        <v>1</v>
      </c>
      <c r="H19" s="3"/>
      <c r="I19" s="14">
        <v>1.33</v>
      </c>
    </row>
    <row r="20" spans="1:9" x14ac:dyDescent="0.35">
      <c r="A20" t="s">
        <v>29</v>
      </c>
      <c r="B20" s="25"/>
      <c r="C20" s="27"/>
      <c r="D20" s="5"/>
      <c r="E20" s="5">
        <v>2</v>
      </c>
      <c r="F20" s="5"/>
      <c r="G20" s="6">
        <v>5</v>
      </c>
      <c r="H20" s="3"/>
      <c r="I20">
        <v>2</v>
      </c>
    </row>
    <row r="21" spans="1:9" x14ac:dyDescent="0.35">
      <c r="A21" s="14"/>
      <c r="B21" s="24"/>
      <c r="C21" s="24"/>
      <c r="D21" s="5"/>
      <c r="E21" s="5"/>
      <c r="F21" s="5"/>
      <c r="G21" s="6"/>
      <c r="H21" s="3"/>
    </row>
    <row r="22" spans="1:9" x14ac:dyDescent="0.35">
      <c r="A22" s="14" t="s">
        <v>80</v>
      </c>
      <c r="B22" s="25">
        <v>3.8</v>
      </c>
      <c r="C22" s="27">
        <v>3.8439999999999999</v>
      </c>
      <c r="D22" s="5"/>
      <c r="E22" s="18"/>
      <c r="F22" s="6" t="s">
        <v>33</v>
      </c>
      <c r="G22" s="6">
        <v>244</v>
      </c>
      <c r="H22" s="3"/>
    </row>
    <row r="23" spans="1:9" x14ac:dyDescent="0.35">
      <c r="A23" s="14"/>
      <c r="B23" s="25"/>
      <c r="C23" s="27"/>
      <c r="D23" s="5"/>
      <c r="E23" s="5"/>
      <c r="F23" s="6"/>
      <c r="G23" s="19"/>
      <c r="H23" s="6"/>
      <c r="I23" s="19"/>
    </row>
    <row r="24" spans="1:9" x14ac:dyDescent="0.35">
      <c r="A24" t="s">
        <v>28</v>
      </c>
      <c r="B24" s="24">
        <f>SUM(B22:B22)</f>
        <v>3.8</v>
      </c>
      <c r="C24" s="24">
        <f>SUM(C22:C22)</f>
        <v>3.8439999999999999</v>
      </c>
      <c r="D24" s="5"/>
      <c r="E24" s="5"/>
      <c r="G24">
        <v>244</v>
      </c>
      <c r="H24" s="3"/>
    </row>
    <row r="25" spans="1:9" x14ac:dyDescent="0.35">
      <c r="A25" t="s">
        <v>30</v>
      </c>
      <c r="B25" s="24"/>
      <c r="C25" s="24"/>
      <c r="G25" s="3">
        <v>1</v>
      </c>
      <c r="H25" s="3"/>
    </row>
    <row r="26" spans="1:9" x14ac:dyDescent="0.35">
      <c r="A26" t="s">
        <v>29</v>
      </c>
      <c r="B26" s="24"/>
      <c r="C26" s="24"/>
      <c r="D26" s="5"/>
      <c r="G26">
        <v>1</v>
      </c>
      <c r="H26" s="3"/>
    </row>
    <row r="27" spans="1:9" x14ac:dyDescent="0.35">
      <c r="B27" s="24"/>
      <c r="C27" s="24"/>
      <c r="D27" s="5"/>
      <c r="H27" s="3"/>
    </row>
    <row r="28" spans="1:9" x14ac:dyDescent="0.35">
      <c r="A28" s="14" t="s">
        <v>82</v>
      </c>
      <c r="B28" s="25">
        <v>3.44</v>
      </c>
      <c r="C28" s="27">
        <v>3.5049999999999999</v>
      </c>
      <c r="D28" s="20">
        <v>264</v>
      </c>
      <c r="E28" s="15"/>
      <c r="F28" s="6" t="s">
        <v>76</v>
      </c>
      <c r="G28" s="19" t="s">
        <v>93</v>
      </c>
      <c r="H28" s="3"/>
    </row>
    <row r="29" spans="1:9" x14ac:dyDescent="0.35">
      <c r="A29" s="14"/>
      <c r="B29" s="25">
        <v>3.23</v>
      </c>
      <c r="C29" s="27">
        <v>3.1629999999999998</v>
      </c>
      <c r="D29" s="20">
        <v>249</v>
      </c>
      <c r="E29" s="15"/>
      <c r="F29" s="6" t="s">
        <v>76</v>
      </c>
      <c r="G29" s="6">
        <v>232</v>
      </c>
      <c r="H29" s="3"/>
    </row>
    <row r="30" spans="1:9" x14ac:dyDescent="0.35">
      <c r="A30" s="14"/>
      <c r="B30" s="25">
        <v>3.69</v>
      </c>
      <c r="C30" s="27">
        <v>3.77</v>
      </c>
      <c r="D30" s="20">
        <v>275</v>
      </c>
      <c r="E30" s="15"/>
      <c r="F30" s="6" t="s">
        <v>76</v>
      </c>
      <c r="G30" s="6">
        <v>248</v>
      </c>
      <c r="H30" s="3"/>
    </row>
    <row r="31" spans="1:9" x14ac:dyDescent="0.35">
      <c r="A31" s="14"/>
      <c r="B31" s="25">
        <v>3.51</v>
      </c>
      <c r="C31" s="27">
        <v>3.4620000000000002</v>
      </c>
      <c r="D31" s="20"/>
      <c r="E31" s="15"/>
      <c r="F31" s="6" t="s">
        <v>76</v>
      </c>
      <c r="G31" s="6">
        <v>236</v>
      </c>
      <c r="H31" s="3"/>
    </row>
    <row r="32" spans="1:9" x14ac:dyDescent="0.35">
      <c r="A32" s="14"/>
      <c r="B32" s="25">
        <v>3.89</v>
      </c>
      <c r="C32" s="27">
        <v>3.93</v>
      </c>
      <c r="D32" s="20">
        <v>278</v>
      </c>
      <c r="E32" s="15"/>
      <c r="F32" s="6" t="s">
        <v>76</v>
      </c>
      <c r="G32" s="6">
        <v>240</v>
      </c>
      <c r="H32" s="3"/>
    </row>
    <row r="33" spans="1:9" x14ac:dyDescent="0.35">
      <c r="A33" s="14"/>
      <c r="B33" s="25"/>
      <c r="C33" s="27"/>
      <c r="D33" s="19"/>
      <c r="E33" s="5"/>
      <c r="F33" s="6"/>
      <c r="G33" s="19"/>
      <c r="H33" s="3"/>
    </row>
    <row r="34" spans="1:9" x14ac:dyDescent="0.35">
      <c r="A34" t="s">
        <v>28</v>
      </c>
      <c r="B34" s="25">
        <f>SUM(B28:B32)/5</f>
        <v>3.5519999999999996</v>
      </c>
      <c r="C34" s="27">
        <f>SUM(C28:C32)/5</f>
        <v>3.5659999999999998</v>
      </c>
      <c r="D34" s="6">
        <v>266.5</v>
      </c>
      <c r="E34" s="5"/>
      <c r="F34" s="6"/>
      <c r="G34" s="19">
        <v>217.8</v>
      </c>
      <c r="H34" s="3"/>
    </row>
    <row r="35" spans="1:9" x14ac:dyDescent="0.35">
      <c r="A35" t="s">
        <v>30</v>
      </c>
      <c r="B35" s="25"/>
      <c r="C35" s="27"/>
      <c r="D35" s="6">
        <v>1</v>
      </c>
      <c r="E35" s="5"/>
      <c r="F35" s="6"/>
      <c r="G35" s="6">
        <v>1.8</v>
      </c>
      <c r="H35" s="3"/>
    </row>
    <row r="36" spans="1:9" x14ac:dyDescent="0.35">
      <c r="A36" t="s">
        <v>29</v>
      </c>
      <c r="B36" s="24"/>
      <c r="C36" s="24"/>
      <c r="D36">
        <v>4</v>
      </c>
      <c r="G36" s="6">
        <v>4</v>
      </c>
      <c r="H36" s="3"/>
    </row>
    <row r="37" spans="1:9" x14ac:dyDescent="0.35">
      <c r="B37" s="24"/>
      <c r="C37" s="24"/>
      <c r="H37" s="3"/>
    </row>
    <row r="38" spans="1:9" x14ac:dyDescent="0.35">
      <c r="A38" s="14" t="s">
        <v>83</v>
      </c>
      <c r="B38" s="25">
        <v>3.22</v>
      </c>
      <c r="C38" s="27">
        <v>3.238</v>
      </c>
      <c r="D38" s="5"/>
      <c r="E38" s="15"/>
      <c r="F38" s="5" t="s">
        <v>38</v>
      </c>
      <c r="G38" s="6">
        <v>264</v>
      </c>
      <c r="I38" s="6"/>
    </row>
    <row r="39" spans="1:9" x14ac:dyDescent="0.35">
      <c r="A39" s="14"/>
      <c r="B39" s="25"/>
      <c r="C39" s="27"/>
      <c r="D39" s="5"/>
      <c r="E39" s="5"/>
      <c r="F39" s="5"/>
      <c r="G39" s="6"/>
      <c r="H39" s="5"/>
    </row>
    <row r="40" spans="1:9" x14ac:dyDescent="0.35">
      <c r="A40" t="s">
        <v>28</v>
      </c>
      <c r="B40" s="25">
        <v>3.22</v>
      </c>
      <c r="C40" s="27">
        <v>3.24</v>
      </c>
      <c r="D40" s="5"/>
      <c r="E40" s="5"/>
      <c r="F40" s="5"/>
      <c r="G40" s="6">
        <v>264</v>
      </c>
      <c r="H40" s="5"/>
    </row>
    <row r="41" spans="1:9" x14ac:dyDescent="0.35">
      <c r="A41" t="s">
        <v>30</v>
      </c>
      <c r="B41" s="25"/>
      <c r="C41" s="27"/>
      <c r="D41" s="5"/>
      <c r="E41" s="5"/>
      <c r="F41" s="5"/>
      <c r="G41" s="6">
        <v>1</v>
      </c>
      <c r="H41" s="5"/>
    </row>
    <row r="42" spans="1:9" x14ac:dyDescent="0.35">
      <c r="A42" t="s">
        <v>29</v>
      </c>
      <c r="B42" s="25"/>
      <c r="C42" s="27"/>
      <c r="D42" s="5"/>
      <c r="E42" s="5"/>
      <c r="F42" s="5"/>
      <c r="G42" s="6">
        <v>1</v>
      </c>
      <c r="H42" s="5"/>
    </row>
    <row r="43" spans="1:9" x14ac:dyDescent="0.35">
      <c r="A43" s="14"/>
      <c r="B43" s="25"/>
      <c r="C43" s="22"/>
      <c r="D43" s="5"/>
      <c r="E43" s="5"/>
      <c r="H43" s="5"/>
    </row>
    <row r="44" spans="1:9" x14ac:dyDescent="0.35">
      <c r="A44" s="14" t="s">
        <v>87</v>
      </c>
      <c r="B44" s="25">
        <v>2.96</v>
      </c>
      <c r="C44" s="25">
        <v>2.8530000000000002</v>
      </c>
      <c r="D44" s="5"/>
      <c r="E44" s="15"/>
      <c r="F44" s="5" t="s">
        <v>94</v>
      </c>
      <c r="G44" s="19">
        <v>194</v>
      </c>
      <c r="H44" s="3"/>
    </row>
    <row r="45" spans="1:9" x14ac:dyDescent="0.35">
      <c r="A45" s="14"/>
      <c r="B45" s="25"/>
      <c r="C45" s="25"/>
      <c r="D45" s="5"/>
      <c r="E45" s="5"/>
      <c r="F45" s="5"/>
      <c r="G45" s="6"/>
      <c r="H45" s="3"/>
    </row>
    <row r="46" spans="1:9" x14ac:dyDescent="0.35">
      <c r="A46" t="s">
        <v>28</v>
      </c>
      <c r="B46" s="25">
        <v>2.96</v>
      </c>
      <c r="C46" s="25">
        <v>2.85</v>
      </c>
      <c r="D46" s="5"/>
      <c r="E46" s="5"/>
      <c r="F46" s="5"/>
      <c r="G46" s="6"/>
      <c r="H46" s="3"/>
    </row>
    <row r="47" spans="1:9" x14ac:dyDescent="0.35">
      <c r="A47" t="s">
        <v>30</v>
      </c>
      <c r="B47" s="25"/>
      <c r="C47" s="25"/>
      <c r="D47" s="5"/>
      <c r="E47" s="5"/>
      <c r="F47" s="5"/>
      <c r="G47" s="6" t="s">
        <v>19</v>
      </c>
      <c r="H47" s="3"/>
    </row>
    <row r="48" spans="1:9" x14ac:dyDescent="0.35">
      <c r="A48" t="s">
        <v>29</v>
      </c>
      <c r="B48" s="25"/>
      <c r="C48" s="25"/>
      <c r="D48" s="5"/>
      <c r="E48" s="5"/>
      <c r="F48" s="5"/>
      <c r="G48" s="6">
        <v>0</v>
      </c>
      <c r="H48" s="3"/>
    </row>
    <row r="49" spans="1:8" x14ac:dyDescent="0.35">
      <c r="B49" s="25"/>
      <c r="C49" s="25"/>
      <c r="D49" s="5"/>
      <c r="E49" s="5"/>
      <c r="F49" s="5"/>
      <c r="G49" s="6"/>
      <c r="H49" s="3"/>
    </row>
    <row r="50" spans="1:8" x14ac:dyDescent="0.35">
      <c r="A50" t="s">
        <v>8</v>
      </c>
      <c r="B50" s="26">
        <v>2.93</v>
      </c>
      <c r="C50" s="28">
        <v>2.89</v>
      </c>
      <c r="D50" s="15"/>
      <c r="E50" s="5">
        <v>260</v>
      </c>
      <c r="F50" s="6" t="s">
        <v>36</v>
      </c>
      <c r="G50" s="8" t="s">
        <v>97</v>
      </c>
      <c r="H50" s="5" t="s">
        <v>71</v>
      </c>
    </row>
    <row r="51" spans="1:8" x14ac:dyDescent="0.35">
      <c r="A51" s="14"/>
      <c r="B51" s="25"/>
      <c r="C51" s="24"/>
      <c r="D51" s="5"/>
      <c r="E51" s="5"/>
      <c r="H51" s="3"/>
    </row>
    <row r="52" spans="1:8" x14ac:dyDescent="0.35">
      <c r="A52" t="s">
        <v>28</v>
      </c>
      <c r="B52" s="25">
        <v>2.93</v>
      </c>
      <c r="C52" s="25">
        <v>2.89</v>
      </c>
      <c r="D52" s="5"/>
      <c r="E52" s="5">
        <v>260</v>
      </c>
      <c r="F52" s="5"/>
      <c r="G52" s="5">
        <v>180</v>
      </c>
      <c r="H52" s="3"/>
    </row>
    <row r="53" spans="1:8" x14ac:dyDescent="0.35">
      <c r="A53" t="s">
        <v>30</v>
      </c>
      <c r="B53" s="25"/>
      <c r="C53" s="25"/>
      <c r="D53" s="5"/>
      <c r="E53" s="5"/>
      <c r="F53" s="5"/>
      <c r="G53" s="6"/>
      <c r="H53" s="3"/>
    </row>
    <row r="54" spans="1:8" x14ac:dyDescent="0.35">
      <c r="A54" t="s">
        <v>29</v>
      </c>
      <c r="B54" s="25"/>
      <c r="C54" s="25"/>
      <c r="D54" s="5"/>
      <c r="E54" s="5"/>
      <c r="F54" s="5"/>
      <c r="G54" s="6">
        <v>0</v>
      </c>
      <c r="H54" s="3"/>
    </row>
  </sheetData>
  <pageMargins left="0.25" right="0.25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Graduates</vt:lpstr>
      <vt:lpstr>2017 Graduates</vt:lpstr>
      <vt:lpstr>2018 Graduates</vt:lpstr>
    </vt:vector>
  </TitlesOfParts>
  <Company>Manchester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hewieland</dc:creator>
  <cp:lastModifiedBy>haschilling</cp:lastModifiedBy>
  <cp:lastPrinted>2018-07-09T13:35:42Z</cp:lastPrinted>
  <dcterms:created xsi:type="dcterms:W3CDTF">2016-11-01T14:33:15Z</dcterms:created>
  <dcterms:modified xsi:type="dcterms:W3CDTF">2018-07-11T21:34:44Z</dcterms:modified>
</cp:coreProperties>
</file>